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30" windowHeight="7920" activeTab="3"/>
  </bookViews>
  <sheets>
    <sheet name="ТМЦ1310" sheetId="1" r:id="rId1"/>
    <sheet name="продукты1330" sheetId="2" r:id="rId2"/>
    <sheet name="меню10 дней" sheetId="3" r:id="rId3"/>
    <sheet name="моющсредс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4" l="1"/>
  <c r="I13" i="4" s="1"/>
  <c r="H12" i="4"/>
  <c r="I15" i="4"/>
  <c r="H14" i="4"/>
  <c r="I14" i="4" s="1"/>
  <c r="H15" i="4"/>
  <c r="H16" i="4"/>
  <c r="I16" i="4" s="1"/>
  <c r="H17" i="4"/>
  <c r="I17" i="4" s="1"/>
  <c r="H18" i="4"/>
  <c r="I18" i="4" s="1"/>
  <c r="H19" i="4"/>
  <c r="I19" i="4" s="1"/>
  <c r="H20" i="4"/>
  <c r="I20" i="4" s="1"/>
  <c r="H21" i="4"/>
  <c r="I21" i="4" s="1"/>
  <c r="H22" i="4"/>
  <c r="H23" i="4"/>
  <c r="K21" i="4" l="1"/>
  <c r="J21" i="4"/>
  <c r="K20" i="4"/>
  <c r="J20" i="4"/>
  <c r="K19" i="4"/>
  <c r="J19" i="4"/>
  <c r="K18" i="4"/>
  <c r="J18" i="4"/>
  <c r="K17" i="4"/>
  <c r="J17" i="4"/>
  <c r="K16" i="4"/>
  <c r="J16" i="4"/>
  <c r="K15" i="4"/>
  <c r="J15" i="4"/>
  <c r="K14" i="4"/>
  <c r="J14" i="4"/>
  <c r="K12" i="4"/>
  <c r="J12" i="4"/>
  <c r="I12" i="4"/>
  <c r="I23" i="4" l="1"/>
  <c r="H52" i="2"/>
  <c r="I52" i="2" s="1"/>
  <c r="J52" i="2"/>
  <c r="K52" i="2"/>
  <c r="H53" i="2"/>
  <c r="I53" i="2" s="1"/>
  <c r="J53" i="2"/>
  <c r="K53" i="2"/>
  <c r="H54" i="2"/>
  <c r="I54" i="2" s="1"/>
  <c r="J54" i="2"/>
  <c r="K54" i="2"/>
  <c r="J56" i="2"/>
  <c r="K56" i="2"/>
  <c r="I57" i="2"/>
  <c r="J57" i="2"/>
  <c r="K57" i="2"/>
  <c r="I58" i="2"/>
  <c r="J58" i="2"/>
  <c r="K58" i="2"/>
  <c r="I59" i="2"/>
  <c r="J59" i="2"/>
  <c r="K59" i="2"/>
  <c r="J60" i="2"/>
  <c r="K60" i="2"/>
  <c r="J61" i="2"/>
  <c r="K61" i="2"/>
  <c r="J62" i="2"/>
  <c r="K62" i="2"/>
  <c r="J63" i="2"/>
  <c r="K63" i="2"/>
  <c r="J64" i="2"/>
  <c r="K64" i="2"/>
  <c r="J65" i="2"/>
  <c r="K65" i="2"/>
  <c r="J66" i="2"/>
  <c r="K66" i="2"/>
  <c r="J67" i="2"/>
  <c r="K67" i="2"/>
  <c r="J68" i="2"/>
  <c r="K68" i="2"/>
  <c r="J69" i="2"/>
  <c r="K69" i="2"/>
  <c r="J70" i="2"/>
  <c r="K70" i="2"/>
  <c r="H56" i="2"/>
  <c r="I56" i="2" s="1"/>
  <c r="H57" i="2"/>
  <c r="H58" i="2"/>
  <c r="H59" i="2"/>
  <c r="H60" i="2"/>
  <c r="I60" i="2" s="1"/>
  <c r="H61" i="2"/>
  <c r="I61" i="2" s="1"/>
  <c r="H62" i="2"/>
  <c r="I62" i="2" s="1"/>
  <c r="H63" i="2"/>
  <c r="I63" i="2" s="1"/>
  <c r="H64" i="2"/>
  <c r="I64" i="2" s="1"/>
  <c r="H65" i="2"/>
  <c r="I65" i="2" s="1"/>
  <c r="H66" i="2"/>
  <c r="I66" i="2" s="1"/>
  <c r="H67" i="2"/>
  <c r="I67" i="2" s="1"/>
  <c r="H68" i="2"/>
  <c r="I68" i="2" s="1"/>
  <c r="H69" i="2"/>
  <c r="I69" i="2" s="1"/>
  <c r="H70" i="2"/>
  <c r="I70" i="2" s="1"/>
  <c r="AE15" i="3"/>
  <c r="R15" i="3" l="1"/>
  <c r="AK15" i="3"/>
  <c r="AL15" i="3"/>
  <c r="AO15" i="3"/>
  <c r="AA15" i="3"/>
  <c r="AB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S15" i="3"/>
  <c r="T15" i="3"/>
  <c r="U15" i="3"/>
  <c r="V15" i="3"/>
  <c r="W15" i="3"/>
  <c r="X15" i="3"/>
  <c r="Y15" i="3"/>
  <c r="Z15" i="3"/>
  <c r="AC15" i="3"/>
  <c r="AD15" i="3"/>
  <c r="AF15" i="3"/>
  <c r="AG15" i="3"/>
  <c r="AH15" i="3"/>
  <c r="AI15" i="3"/>
  <c r="AJ15" i="3"/>
  <c r="AM15" i="3"/>
  <c r="AN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C15" i="3"/>
  <c r="BN6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5" i="3"/>
  <c r="K55" i="2" l="1"/>
  <c r="J55" i="2"/>
  <c r="H55" i="2"/>
  <c r="I55" i="2" s="1"/>
  <c r="K51" i="2"/>
  <c r="J51" i="2"/>
  <c r="H51" i="2"/>
  <c r="I51" i="2" s="1"/>
  <c r="K50" i="2"/>
  <c r="J50" i="2"/>
  <c r="H50" i="2"/>
  <c r="I50" i="2" s="1"/>
  <c r="K49" i="2"/>
  <c r="J49" i="2"/>
  <c r="H49" i="2"/>
  <c r="I49" i="2" s="1"/>
  <c r="K48" i="2"/>
  <c r="J48" i="2"/>
  <c r="H48" i="2"/>
  <c r="I48" i="2" s="1"/>
  <c r="K47" i="2"/>
  <c r="J47" i="2"/>
  <c r="H47" i="2"/>
  <c r="I47" i="2" s="1"/>
  <c r="K46" i="2"/>
  <c r="J46" i="2"/>
  <c r="H46" i="2"/>
  <c r="I46" i="2" s="1"/>
  <c r="K45" i="2"/>
  <c r="J45" i="2"/>
  <c r="H45" i="2"/>
  <c r="I45" i="2" s="1"/>
  <c r="K44" i="2"/>
  <c r="J44" i="2"/>
  <c r="H44" i="2"/>
  <c r="I44" i="2" s="1"/>
  <c r="K43" i="2"/>
  <c r="J43" i="2"/>
  <c r="H43" i="2"/>
  <c r="I43" i="2" s="1"/>
  <c r="K42" i="2"/>
  <c r="J42" i="2"/>
  <c r="H42" i="2"/>
  <c r="I42" i="2" s="1"/>
  <c r="K41" i="2"/>
  <c r="J41" i="2"/>
  <c r="H41" i="2"/>
  <c r="I41" i="2" s="1"/>
  <c r="K40" i="2"/>
  <c r="J40" i="2"/>
  <c r="H40" i="2"/>
  <c r="I40" i="2" s="1"/>
  <c r="K39" i="2"/>
  <c r="J39" i="2"/>
  <c r="H39" i="2"/>
  <c r="I39" i="2" s="1"/>
  <c r="K38" i="2"/>
  <c r="J38" i="2"/>
  <c r="H38" i="2"/>
  <c r="I38" i="2" s="1"/>
  <c r="K37" i="2"/>
  <c r="J37" i="2"/>
  <c r="H37" i="2"/>
  <c r="I37" i="2" s="1"/>
  <c r="K36" i="2"/>
  <c r="J36" i="2"/>
  <c r="H36" i="2"/>
  <c r="I36" i="2" s="1"/>
  <c r="K35" i="2"/>
  <c r="J35" i="2"/>
  <c r="H35" i="2"/>
  <c r="I35" i="2" s="1"/>
  <c r="K34" i="2"/>
  <c r="J34" i="2"/>
  <c r="H34" i="2"/>
  <c r="I34" i="2" s="1"/>
  <c r="K33" i="2"/>
  <c r="J33" i="2"/>
  <c r="H33" i="2"/>
  <c r="I33" i="2" s="1"/>
  <c r="K32" i="2"/>
  <c r="J32" i="2"/>
  <c r="H32" i="2"/>
  <c r="I32" i="2" s="1"/>
  <c r="K31" i="2"/>
  <c r="J31" i="2"/>
  <c r="H31" i="2"/>
  <c r="I31" i="2" s="1"/>
  <c r="K30" i="2"/>
  <c r="J30" i="2"/>
  <c r="H30" i="2"/>
  <c r="I30" i="2" s="1"/>
  <c r="K29" i="2"/>
  <c r="J29" i="2"/>
  <c r="H29" i="2"/>
  <c r="I29" i="2" s="1"/>
  <c r="K28" i="2"/>
  <c r="J28" i="2"/>
  <c r="H28" i="2"/>
  <c r="I28" i="2" s="1"/>
  <c r="K27" i="2"/>
  <c r="J27" i="2"/>
  <c r="H27" i="2"/>
  <c r="I27" i="2" s="1"/>
  <c r="K26" i="2"/>
  <c r="J26" i="2"/>
  <c r="H26" i="2"/>
  <c r="I26" i="2" s="1"/>
  <c r="K25" i="2"/>
  <c r="J25" i="2"/>
  <c r="H25" i="2"/>
  <c r="I25" i="2" s="1"/>
  <c r="K24" i="2"/>
  <c r="J24" i="2"/>
  <c r="H24" i="2"/>
  <c r="I24" i="2" s="1"/>
  <c r="K23" i="2"/>
  <c r="J23" i="2"/>
  <c r="H23" i="2"/>
  <c r="I23" i="2" s="1"/>
  <c r="K22" i="2"/>
  <c r="J22" i="2"/>
  <c r="H22" i="2"/>
  <c r="I22" i="2" s="1"/>
  <c r="K21" i="2"/>
  <c r="J21" i="2"/>
  <c r="H21" i="2"/>
  <c r="I21" i="2" s="1"/>
  <c r="K20" i="2"/>
  <c r="J20" i="2"/>
  <c r="H20" i="2"/>
  <c r="I20" i="2" s="1"/>
  <c r="K19" i="2"/>
  <c r="J19" i="2"/>
  <c r="H19" i="2"/>
  <c r="I19" i="2" s="1"/>
  <c r="K18" i="2"/>
  <c r="J18" i="2"/>
  <c r="H18" i="2"/>
  <c r="I18" i="2" s="1"/>
  <c r="K17" i="2"/>
  <c r="J17" i="2"/>
  <c r="H17" i="2"/>
  <c r="I17" i="2" s="1"/>
  <c r="K16" i="2"/>
  <c r="J16" i="2"/>
  <c r="H16" i="2"/>
  <c r="I16" i="2" s="1"/>
  <c r="K15" i="2"/>
  <c r="J15" i="2"/>
  <c r="H15" i="2"/>
  <c r="I15" i="2" s="1"/>
  <c r="K14" i="2"/>
  <c r="J14" i="2"/>
  <c r="H14" i="2"/>
  <c r="I14" i="2" s="1"/>
  <c r="K13" i="2"/>
  <c r="J13" i="2"/>
  <c r="H13" i="2"/>
  <c r="I13" i="2" s="1"/>
  <c r="K12" i="2"/>
  <c r="J12" i="2"/>
  <c r="H12" i="2"/>
  <c r="I12" i="2" s="1"/>
  <c r="I72" i="2" l="1"/>
  <c r="L69" i="1"/>
  <c r="M69" i="1"/>
  <c r="N69" i="1"/>
  <c r="O69" i="1"/>
  <c r="L70" i="1"/>
  <c r="M70" i="1"/>
  <c r="N70" i="1"/>
  <c r="O70" i="1"/>
  <c r="L65" i="1"/>
  <c r="M65" i="1" s="1"/>
  <c r="N65" i="1"/>
  <c r="O65" i="1"/>
  <c r="L47" i="1" l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/>
  <c r="L54" i="1"/>
  <c r="M54" i="1" s="1"/>
  <c r="L55" i="1"/>
  <c r="M55" i="1"/>
  <c r="L56" i="1"/>
  <c r="M56" i="1" s="1"/>
  <c r="L57" i="1"/>
  <c r="M57" i="1" s="1"/>
  <c r="L58" i="1"/>
  <c r="M58" i="1" s="1"/>
  <c r="L59" i="1"/>
  <c r="M59" i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/>
  <c r="L67" i="1"/>
  <c r="M67" i="1" s="1"/>
  <c r="L68" i="1"/>
  <c r="M68" i="1" s="1"/>
  <c r="L71" i="1"/>
  <c r="M71" i="1" s="1"/>
  <c r="L72" i="1"/>
  <c r="M72" i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/>
  <c r="L93" i="1"/>
  <c r="M93" i="1" s="1"/>
  <c r="L94" i="1"/>
  <c r="M94" i="1" s="1"/>
  <c r="L95" i="1"/>
  <c r="M95" i="1" s="1"/>
  <c r="L96" i="1"/>
  <c r="M96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6" i="1"/>
  <c r="O66" i="1"/>
  <c r="N67" i="1"/>
  <c r="O67" i="1"/>
  <c r="N68" i="1"/>
  <c r="O68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L46" i="1"/>
  <c r="M46" i="1" s="1"/>
  <c r="L45" i="1"/>
  <c r="M45" i="1"/>
  <c r="L44" i="1"/>
  <c r="M44" i="1" s="1"/>
  <c r="L43" i="1"/>
  <c r="M43" i="1" s="1"/>
  <c r="L25" i="1"/>
  <c r="M25" i="1"/>
  <c r="N25" i="1"/>
  <c r="O25" i="1"/>
  <c r="L26" i="1"/>
  <c r="M26" i="1" s="1"/>
  <c r="N26" i="1"/>
  <c r="O26" i="1"/>
  <c r="L27" i="1"/>
  <c r="M27" i="1" s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 s="1"/>
  <c r="N31" i="1"/>
  <c r="O31" i="1"/>
  <c r="L32" i="1"/>
  <c r="M32" i="1" s="1"/>
  <c r="N32" i="1"/>
  <c r="O32" i="1"/>
  <c r="L33" i="1"/>
  <c r="M33" i="1" s="1"/>
  <c r="N33" i="1"/>
  <c r="O33" i="1"/>
  <c r="L34" i="1"/>
  <c r="M34" i="1" s="1"/>
  <c r="N34" i="1"/>
  <c r="O34" i="1"/>
  <c r="L35" i="1"/>
  <c r="M35" i="1" s="1"/>
  <c r="N35" i="1"/>
  <c r="O35" i="1"/>
  <c r="L36" i="1"/>
  <c r="M36" i="1" s="1"/>
  <c r="N36" i="1"/>
  <c r="O36" i="1"/>
  <c r="L37" i="1"/>
  <c r="M37" i="1" s="1"/>
  <c r="N37" i="1"/>
  <c r="O37" i="1"/>
  <c r="L38" i="1"/>
  <c r="M38" i="1" s="1"/>
  <c r="N38" i="1"/>
  <c r="O38" i="1"/>
  <c r="L39" i="1"/>
  <c r="M39" i="1" s="1"/>
  <c r="N39" i="1"/>
  <c r="O39" i="1"/>
  <c r="L40" i="1"/>
  <c r="M40" i="1" s="1"/>
  <c r="N40" i="1"/>
  <c r="O40" i="1"/>
  <c r="L41" i="1"/>
  <c r="M41" i="1" s="1"/>
  <c r="N41" i="1"/>
  <c r="O41" i="1"/>
  <c r="L42" i="1"/>
  <c r="M42" i="1" s="1"/>
  <c r="N42" i="1"/>
  <c r="O42" i="1"/>
  <c r="L18" i="1"/>
  <c r="M18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N13" i="1"/>
  <c r="N14" i="1"/>
  <c r="N15" i="1"/>
  <c r="N16" i="1"/>
  <c r="N17" i="1"/>
  <c r="N18" i="1"/>
  <c r="N19" i="1"/>
  <c r="N20" i="1"/>
  <c r="N21" i="1"/>
  <c r="N22" i="1"/>
  <c r="N23" i="1"/>
  <c r="N24" i="1"/>
  <c r="L13" i="1"/>
  <c r="M13" i="1" s="1"/>
  <c r="L14" i="1"/>
  <c r="M14" i="1" s="1"/>
  <c r="L15" i="1"/>
  <c r="M15" i="1" s="1"/>
  <c r="L16" i="1"/>
  <c r="M16" i="1" s="1"/>
  <c r="L17" i="1"/>
  <c r="M17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12" i="1"/>
  <c r="M12" i="1" s="1"/>
  <c r="M98" i="1" s="1"/>
  <c r="O12" i="1"/>
  <c r="N12" i="1"/>
</calcChain>
</file>

<file path=xl/sharedStrings.xml><?xml version="1.0" encoding="utf-8"?>
<sst xmlns="http://schemas.openxmlformats.org/spreadsheetml/2006/main" count="620" uniqueCount="337">
  <si>
    <t>Организация:</t>
  </si>
  <si>
    <t>Склад:</t>
  </si>
  <si>
    <t>№</t>
  </si>
  <si>
    <t>Код</t>
  </si>
  <si>
    <t>Товар</t>
  </si>
  <si>
    <t>Кол-во по учету</t>
  </si>
  <si>
    <t>Ед.</t>
  </si>
  <si>
    <t>Цена</t>
  </si>
  <si>
    <t>Сумма</t>
  </si>
  <si>
    <t>Сумма по учету</t>
  </si>
  <si>
    <t>шт</t>
  </si>
  <si>
    <t>Кол-во по факту</t>
  </si>
  <si>
    <t>недостача</t>
  </si>
  <si>
    <t>излишки</t>
  </si>
  <si>
    <t>Результат</t>
  </si>
  <si>
    <t>II</t>
  </si>
  <si>
    <t>III</t>
  </si>
  <si>
    <t>Тарелка II блюдо</t>
  </si>
  <si>
    <t>ТОО Айару А</t>
  </si>
  <si>
    <t>Основной</t>
  </si>
  <si>
    <t>000000001</t>
  </si>
  <si>
    <t>000000002</t>
  </si>
  <si>
    <t>000000003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</si>
  <si>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</si>
  <si>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</si>
  <si>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</si>
  <si>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</si>
  <si>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</si>
  <si>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</si>
  <si>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</si>
  <si>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</si>
  <si>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000000012</t>
  </si>
  <si>
    <t>000000013</t>
  </si>
  <si>
    <t>000000014</t>
  </si>
  <si>
    <t>000000015</t>
  </si>
  <si>
    <t>Кружки детские III бдюды</t>
  </si>
  <si>
    <t>Ложки большие(I блюдо)</t>
  </si>
  <si>
    <t>Ложки маленькие(II блюдо)</t>
  </si>
  <si>
    <t>Куллер для воды</t>
  </si>
  <si>
    <t xml:space="preserve">Вилки </t>
  </si>
  <si>
    <t>Огнетушители</t>
  </si>
  <si>
    <t>Доски маркерные для разделки МС;МВ;РС;РВ;ОС;ОВ; хлеб; зелен</t>
  </si>
  <si>
    <t>Ножи маркерные для разделки МС;МВ;РС;РВ;ОС;ОВ; хлеб; зелен</t>
  </si>
  <si>
    <t>Кострюли эмалированные I блюдо</t>
  </si>
  <si>
    <t>Кострюли эмалированные II блюдо</t>
  </si>
  <si>
    <t>Кострюли эмалированные III блюдо</t>
  </si>
  <si>
    <t>Кострюли эмалированные молоко</t>
  </si>
  <si>
    <t>000000016</t>
  </si>
  <si>
    <t>000000017</t>
  </si>
  <si>
    <t>000000018</t>
  </si>
  <si>
    <t>000000019</t>
  </si>
  <si>
    <t>000000020</t>
  </si>
  <si>
    <t>000000021</t>
  </si>
  <si>
    <t>000000022</t>
  </si>
  <si>
    <t>000000023</t>
  </si>
  <si>
    <t>000000024</t>
  </si>
  <si>
    <t>000000025</t>
  </si>
  <si>
    <t>000000026</t>
  </si>
  <si>
    <t>Сковора в комплекте 6 шт</t>
  </si>
  <si>
    <t>комп</t>
  </si>
  <si>
    <t>Ведры в комплекте 6 шт-эмалированные для сырой и готовой продукции</t>
  </si>
  <si>
    <t>Тазы в комплекте 6 шт-эмалированные для сырой и готовой продукции</t>
  </si>
  <si>
    <t>Чайник эмалированный</t>
  </si>
  <si>
    <t>Чайник для заварки</t>
  </si>
  <si>
    <t>Весы контрольные</t>
  </si>
  <si>
    <t>Раковина для мытия рук</t>
  </si>
  <si>
    <t>000000027</t>
  </si>
  <si>
    <t>000000028</t>
  </si>
  <si>
    <t>000000029</t>
  </si>
  <si>
    <t>000000030</t>
  </si>
  <si>
    <t>000000031</t>
  </si>
  <si>
    <t>000000032</t>
  </si>
  <si>
    <t>000000033</t>
  </si>
  <si>
    <t>000000034</t>
  </si>
  <si>
    <t>000000035</t>
  </si>
  <si>
    <t>000000036</t>
  </si>
  <si>
    <t>000000037</t>
  </si>
  <si>
    <t>000000038</t>
  </si>
  <si>
    <t>Итого;</t>
  </si>
  <si>
    <t>Сушилная настольная решетка для посуды</t>
  </si>
  <si>
    <t>Дуршлаки в комплекте 3 шт Большой, средний, малый</t>
  </si>
  <si>
    <t>Половник</t>
  </si>
  <si>
    <t>Шумовка</t>
  </si>
  <si>
    <t>Венчик</t>
  </si>
  <si>
    <t>Лопатки для пищи</t>
  </si>
  <si>
    <t>Термометры для холодильника</t>
  </si>
  <si>
    <t>Ведро для мусор</t>
  </si>
  <si>
    <t>Термометр</t>
  </si>
  <si>
    <t xml:space="preserve">Пластиквые пищевые контейнера </t>
  </si>
  <si>
    <t>Ящики для овощей</t>
  </si>
  <si>
    <t>Совок пластиковый</t>
  </si>
  <si>
    <t>Щетка</t>
  </si>
  <si>
    <t>000000039</t>
  </si>
  <si>
    <t>000000040</t>
  </si>
  <si>
    <t>000000041</t>
  </si>
  <si>
    <t>000000042</t>
  </si>
  <si>
    <t>000000043</t>
  </si>
  <si>
    <t>000000044</t>
  </si>
  <si>
    <t>000000045</t>
  </si>
  <si>
    <t>000000046</t>
  </si>
  <si>
    <t>000000047</t>
  </si>
  <si>
    <t>000000048</t>
  </si>
  <si>
    <t>000000049</t>
  </si>
  <si>
    <t>000000050</t>
  </si>
  <si>
    <t>000000051</t>
  </si>
  <si>
    <t>000000052</t>
  </si>
  <si>
    <t>000000053</t>
  </si>
  <si>
    <t>000000054</t>
  </si>
  <si>
    <t>000000055</t>
  </si>
  <si>
    <t>000000056</t>
  </si>
  <si>
    <t>000000057</t>
  </si>
  <si>
    <t>000000058</t>
  </si>
  <si>
    <t>Герб большой</t>
  </si>
  <si>
    <t>Зеркало настенное</t>
  </si>
  <si>
    <t xml:space="preserve">Гидрометр </t>
  </si>
  <si>
    <t>Термометр электронный</t>
  </si>
  <si>
    <t>Весы для детей</t>
  </si>
  <si>
    <t>Аптечка первой помощи</t>
  </si>
  <si>
    <t>Шпатель одноразовые медицинский</t>
  </si>
  <si>
    <t>Контейнер для острых отходов (желтый)</t>
  </si>
  <si>
    <t>Ведро педальное для мусор</t>
  </si>
  <si>
    <t>Лоток медицинский</t>
  </si>
  <si>
    <t>Дизинфецирующие емкости</t>
  </si>
  <si>
    <t>Набор напольный для ванны</t>
  </si>
  <si>
    <t>Матрасы</t>
  </si>
  <si>
    <t>Постельнвй комплект</t>
  </si>
  <si>
    <t>Пледы</t>
  </si>
  <si>
    <t>Ковер напольный игровой 4/2</t>
  </si>
  <si>
    <t>Ковер напольный игровой 3/2</t>
  </si>
  <si>
    <t xml:space="preserve"> Дорожка 3м</t>
  </si>
  <si>
    <t xml:space="preserve"> Дорожка 2,5м</t>
  </si>
  <si>
    <t xml:space="preserve"> Дорожка 2 м</t>
  </si>
  <si>
    <t>000000059</t>
  </si>
  <si>
    <t>000000060</t>
  </si>
  <si>
    <t>000000061</t>
  </si>
  <si>
    <t>000000062</t>
  </si>
  <si>
    <t>000000063</t>
  </si>
  <si>
    <t>000000064</t>
  </si>
  <si>
    <t>000000065</t>
  </si>
  <si>
    <t>000000066</t>
  </si>
  <si>
    <t>000000067</t>
  </si>
  <si>
    <t>000000068</t>
  </si>
  <si>
    <t>000000069</t>
  </si>
  <si>
    <t>000000070</t>
  </si>
  <si>
    <t>000000071</t>
  </si>
  <si>
    <t>000000072</t>
  </si>
  <si>
    <t>000000073</t>
  </si>
  <si>
    <t>000000074</t>
  </si>
  <si>
    <t>000000075</t>
  </si>
  <si>
    <t>000000076</t>
  </si>
  <si>
    <t>000000077</t>
  </si>
  <si>
    <t>000000078</t>
  </si>
  <si>
    <t>000000079</t>
  </si>
  <si>
    <t>000000080</t>
  </si>
  <si>
    <t>000000081</t>
  </si>
  <si>
    <t>000000082</t>
  </si>
  <si>
    <t>000000083</t>
  </si>
  <si>
    <t>000000084</t>
  </si>
  <si>
    <t>000000085</t>
  </si>
  <si>
    <t xml:space="preserve">Тюль сиреневый 7м </t>
  </si>
  <si>
    <t xml:space="preserve">Тюль белый 8м </t>
  </si>
  <si>
    <t xml:space="preserve">Жалюзы </t>
  </si>
  <si>
    <t>Подтоварник для хранение мешков и коробок</t>
  </si>
  <si>
    <t>Полотенце детские</t>
  </si>
  <si>
    <t>Ковер напольный игровой 3/4</t>
  </si>
  <si>
    <t>Игрушки по возрасту (конструкторы)</t>
  </si>
  <si>
    <t>Куклы</t>
  </si>
  <si>
    <t>Машинки детские</t>
  </si>
  <si>
    <t>Мозаики</t>
  </si>
  <si>
    <t>Посуды детские в наборе</t>
  </si>
  <si>
    <t>Книги и дедактические пособия</t>
  </si>
  <si>
    <t>Наборы для рисования и лепки</t>
  </si>
  <si>
    <t>Канцелярские принадлежности в наборе</t>
  </si>
  <si>
    <t>Крнтейнеры для хранение игрушек</t>
  </si>
  <si>
    <t>Обручи</t>
  </si>
  <si>
    <t>Мяч резиновый средний резиновый</t>
  </si>
  <si>
    <t>Мяч валейбольный</t>
  </si>
  <si>
    <t>Мяч футбольный</t>
  </si>
  <si>
    <t>Осел резиновый</t>
  </si>
  <si>
    <t>Кегли</t>
  </si>
  <si>
    <t>Скакалки</t>
  </si>
  <si>
    <t>Стоика держатель</t>
  </si>
  <si>
    <t>Карзина для игрушек</t>
  </si>
  <si>
    <t>Ұлттық бұйымдар в комплекте</t>
  </si>
  <si>
    <t>Члены комиссии:</t>
  </si>
  <si>
    <t>Воспитатель</t>
  </si>
  <si>
    <t>Успанова Э.А.</t>
  </si>
  <si>
    <t>Козина Р.А.</t>
  </si>
  <si>
    <t>Помощник воспитателя</t>
  </si>
  <si>
    <t>Сыроватина Н.В.</t>
  </si>
  <si>
    <t>Бугалтер</t>
  </si>
  <si>
    <t>Тарелка (I блюдо)</t>
  </si>
  <si>
    <t>"Утверждаю"</t>
  </si>
  <si>
    <t>Заедующая</t>
  </si>
  <si>
    <t>"_____"</t>
  </si>
  <si>
    <t>20___ г</t>
  </si>
  <si>
    <t>Инвентаризация тродуктов  на складе № 1 от 21 сентября 2026 г.</t>
  </si>
  <si>
    <t>Инвентаризация товаров на складе № 1 от 21 сентября 2026 г.</t>
  </si>
  <si>
    <t>дата</t>
  </si>
  <si>
    <t>Сентябрь 2026</t>
  </si>
  <si>
    <t>Кофе</t>
  </si>
  <si>
    <t>Чай</t>
  </si>
  <si>
    <t>Сухофрукты</t>
  </si>
  <si>
    <t>Хлеб белый</t>
  </si>
  <si>
    <t>Хлеб черный</t>
  </si>
  <si>
    <t>Мука</t>
  </si>
  <si>
    <t>Пшено</t>
  </si>
  <si>
    <t>Яблоко</t>
  </si>
  <si>
    <t>Курага</t>
  </si>
  <si>
    <t>Печение</t>
  </si>
  <si>
    <t>Макароны</t>
  </si>
  <si>
    <t>Мясо</t>
  </si>
  <si>
    <t>маргарин</t>
  </si>
  <si>
    <t>рыба</t>
  </si>
  <si>
    <t>лук</t>
  </si>
  <si>
    <t>творог</t>
  </si>
  <si>
    <t>сыр</t>
  </si>
  <si>
    <t>яйцо</t>
  </si>
  <si>
    <t>масло сливочное</t>
  </si>
  <si>
    <t>масло растительное</t>
  </si>
  <si>
    <t>картофель</t>
  </si>
  <si>
    <t>капуста</t>
  </si>
  <si>
    <t>соль</t>
  </si>
  <si>
    <t>морковь</t>
  </si>
  <si>
    <t>помидоры</t>
  </si>
  <si>
    <t>огурцы</t>
  </si>
  <si>
    <t>томат</t>
  </si>
  <si>
    <t xml:space="preserve">сахар </t>
  </si>
  <si>
    <t>молоко</t>
  </si>
  <si>
    <t>ячка</t>
  </si>
  <si>
    <t>груша</t>
  </si>
  <si>
    <t>фасоль</t>
  </si>
  <si>
    <t>ряженка</t>
  </si>
  <si>
    <t>слад перец</t>
  </si>
  <si>
    <t>02.09.</t>
  </si>
  <si>
    <t>01.09.</t>
  </si>
  <si>
    <t>кабачки</t>
  </si>
  <si>
    <t>баклажан</t>
  </si>
  <si>
    <t>сметана (банка)</t>
  </si>
  <si>
    <t>03.09.</t>
  </si>
  <si>
    <t>кукурузная крупа</t>
  </si>
  <si>
    <t>банан</t>
  </si>
  <si>
    <t>свекла</t>
  </si>
  <si>
    <t>лимон</t>
  </si>
  <si>
    <t>04.09.</t>
  </si>
  <si>
    <t>Фруктовый чай</t>
  </si>
  <si>
    <t>рис</t>
  </si>
  <si>
    <t>горох</t>
  </si>
  <si>
    <t>гречка</t>
  </si>
  <si>
    <t>геркулес</t>
  </si>
  <si>
    <t>сок</t>
  </si>
  <si>
    <t>перловка</t>
  </si>
  <si>
    <t>солен.огурцы банки</t>
  </si>
  <si>
    <t>пшеничная</t>
  </si>
  <si>
    <t>честнок</t>
  </si>
  <si>
    <t>кол-во посещ.детей akmol.kz</t>
  </si>
  <si>
    <t>кол-во посещ.детей по меню.</t>
  </si>
  <si>
    <t>07.09.</t>
  </si>
  <si>
    <t>08.09.</t>
  </si>
  <si>
    <t>09.09.</t>
  </si>
  <si>
    <t>10.09.</t>
  </si>
  <si>
    <t>11.09.</t>
  </si>
  <si>
    <t>14.09.</t>
  </si>
  <si>
    <t>йогурт</t>
  </si>
  <si>
    <t>повидло</t>
  </si>
  <si>
    <t>изюм</t>
  </si>
  <si>
    <t>куры</t>
  </si>
  <si>
    <t>дрожжи     в пач</t>
  </si>
  <si>
    <t>спагетти</t>
  </si>
  <si>
    <t>карамель</t>
  </si>
  <si>
    <t>манка</t>
  </si>
  <si>
    <t>кг</t>
  </si>
  <si>
    <t>банка</t>
  </si>
  <si>
    <t>л</t>
  </si>
  <si>
    <t>булка</t>
  </si>
  <si>
    <t>Кукурузная крупа</t>
  </si>
  <si>
    <t>Ячка</t>
  </si>
  <si>
    <t>Рис</t>
  </si>
  <si>
    <t>Горох</t>
  </si>
  <si>
    <t>Гречка</t>
  </si>
  <si>
    <t>Геркулес</t>
  </si>
  <si>
    <t>Перловка</t>
  </si>
  <si>
    <t>Пшеничная</t>
  </si>
  <si>
    <t>Манка</t>
  </si>
  <si>
    <t>Солен.огурцы банки</t>
  </si>
  <si>
    <t>Груша</t>
  </si>
  <si>
    <t>Банан</t>
  </si>
  <si>
    <t>Сок</t>
  </si>
  <si>
    <t>Спагетти</t>
  </si>
  <si>
    <t xml:space="preserve">Сахар </t>
  </si>
  <si>
    <t>Сметана (банка)</t>
  </si>
  <si>
    <t>Соль</t>
  </si>
  <si>
    <t>Сыр</t>
  </si>
  <si>
    <t>Свекла</t>
  </si>
  <si>
    <t>Слад перец</t>
  </si>
  <si>
    <t>Йогурт</t>
  </si>
  <si>
    <t>Лимон</t>
  </si>
  <si>
    <t>Лук</t>
  </si>
  <si>
    <t>Изюм</t>
  </si>
  <si>
    <t>Яйцо</t>
  </si>
  <si>
    <t>Помидоры</t>
  </si>
  <si>
    <t>Повидло</t>
  </si>
  <si>
    <t>Фасоль</t>
  </si>
  <si>
    <t>Карамель</t>
  </si>
  <si>
    <t>Кабачки</t>
  </si>
  <si>
    <t>Куры</t>
  </si>
  <si>
    <t>Картофель</t>
  </si>
  <si>
    <t>Капуста</t>
  </si>
  <si>
    <t>Ряженка</t>
  </si>
  <si>
    <t>Рожки мелкие</t>
  </si>
  <si>
    <t>Рыба</t>
  </si>
  <si>
    <t>Баклажан</t>
  </si>
  <si>
    <t>Дрожжи     в пач</t>
  </si>
  <si>
    <t>Маргарин</t>
  </si>
  <si>
    <t>Молоко</t>
  </si>
  <si>
    <t>Масло сливочное</t>
  </si>
  <si>
    <t>Масло растительное</t>
  </si>
  <si>
    <t>Морковь</t>
  </si>
  <si>
    <t>Творог</t>
  </si>
  <si>
    <t>Томат</t>
  </si>
  <si>
    <t>Орцы</t>
  </si>
  <si>
    <t>Честнок</t>
  </si>
  <si>
    <t>№ п/п</t>
  </si>
  <si>
    <t>Мыло хозяйственное</t>
  </si>
  <si>
    <t>таб</t>
  </si>
  <si>
    <t>Моющ средства  для пола  Help или Proper</t>
  </si>
  <si>
    <t>Средства для посуды Corti, AOS</t>
  </si>
  <si>
    <t>Дизсредства Хлорамин или Септолит</t>
  </si>
  <si>
    <t>Жидкое мыла для рук</t>
  </si>
  <si>
    <t xml:space="preserve">Моющ средства  для туалета </t>
  </si>
  <si>
    <t>Отбеливающее хлоросодежащее средства  для туалета  Help или Proper</t>
  </si>
  <si>
    <t>Моющее средство для стирки</t>
  </si>
  <si>
    <t xml:space="preserve">Чисдящее средства </t>
  </si>
  <si>
    <t>Средства для мытья окон и дверей</t>
  </si>
  <si>
    <t>Инвентаризация моющих средств  на складе № 1 от 21 сентября 2026 г.</t>
  </si>
  <si>
    <t>Садырова А У.</t>
  </si>
  <si>
    <t>Садырова А.У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</si>
</sst>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1" fillId="0" borderId="1" xfId="1" applyNumberFormat="1" applyFont="1" applyBorder="1" applyAlignment="1">
      <alignment horizontal="justify" vertical="center" wrapText="1"/>
    </xf>
    <xf numFmtId="4" fontId="1" fillId="0" borderId="1" xfId="1" applyNumberFormat="1" applyFont="1" applyBorder="1" applyAlignment="1">
      <alignment horizontal="justify" vertical="center" wrapText="1"/>
    </xf>
    <xf numFmtId="1" fontId="0" fillId="0" borderId="1" xfId="0" applyNumberFormat="1" applyBorder="1" applyAlignment="1">
      <alignment horizontal="justify" vertical="center"/>
    </xf>
    <xf numFmtId="0" fontId="1" fillId="0" borderId="1" xfId="1" applyFont="1" applyBorder="1" applyAlignment="1">
      <alignment horizontal="justify" vertical="center"/>
    </xf>
    <xf numFmtId="0" fontId="1" fillId="0" borderId="1" xfId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Font="1"/>
    <xf numFmtId="0" fontId="1" fillId="0" borderId="0" xfId="1" applyFont="1"/>
    <xf numFmtId="0" fontId="4" fillId="0" borderId="0" xfId="1" applyNumberFormat="1" applyFont="1" applyAlignment="1">
      <alignment horizontal="left" vertical="top" wrapText="1"/>
    </xf>
    <xf numFmtId="0" fontId="4" fillId="0" borderId="0" xfId="1" applyNumberFormat="1" applyFont="1" applyAlignment="1">
      <alignment vertical="top" wrapText="1"/>
    </xf>
    <xf numFmtId="0" fontId="0" fillId="0" borderId="1" xfId="0" applyFont="1" applyBorder="1"/>
    <xf numFmtId="49" fontId="1" fillId="0" borderId="1" xfId="2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0" fontId="0" fillId="0" borderId="1" xfId="0" applyBorder="1" applyAlignment="1">
      <alignment horizontal="left"/>
    </xf>
    <xf numFmtId="4" fontId="1" fillId="0" borderId="1" xfId="1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4" fillId="0" borderId="0" xfId="1" applyNumberFormat="1" applyFont="1" applyAlignment="1">
      <alignment vertical="top" wrapText="1"/>
    </xf>
    <xf numFmtId="0" fontId="0" fillId="0" borderId="0" xfId="0" applyFill="1" applyBorder="1" applyAlignment="1">
      <alignment horizontal="justify" vertical="center"/>
    </xf>
    <xf numFmtId="0" fontId="0" fillId="0" borderId="2" xfId="0" applyBorder="1"/>
    <xf numFmtId="0" fontId="0" fillId="0" borderId="3" xfId="0" applyBorder="1"/>
    <xf numFmtId="0" fontId="1" fillId="0" borderId="1" xfId="1" applyNumberFormat="1" applyFont="1" applyBorder="1" applyAlignment="1">
      <alignment horizontal="justify" vertic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justify" vertical="center" textRotation="90"/>
    </xf>
    <xf numFmtId="164" fontId="0" fillId="0" borderId="1" xfId="0" applyNumberFormat="1" applyBorder="1" applyAlignment="1">
      <alignment horizontal="justify" vertical="center"/>
    </xf>
    <xf numFmtId="2" fontId="0" fillId="0" borderId="1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 textRotation="90"/>
    </xf>
    <xf numFmtId="0" fontId="0" fillId="0" borderId="4" xfId="0" applyBorder="1" applyAlignment="1">
      <alignment textRotation="90"/>
    </xf>
    <xf numFmtId="2" fontId="0" fillId="0" borderId="0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0" fillId="2" borderId="1" xfId="0" applyFill="1" applyBorder="1" applyAlignment="1">
      <alignment horizontal="justify" vertical="center" textRotation="90"/>
    </xf>
    <xf numFmtId="0" fontId="0" fillId="3" borderId="1" xfId="0" applyFill="1" applyBorder="1" applyAlignment="1">
      <alignment horizontal="justify" vertical="center" textRotation="90"/>
    </xf>
    <xf numFmtId="0" fontId="4" fillId="0" borderId="0" xfId="1" applyNumberFormat="1" applyFont="1" applyAlignment="1">
      <alignment vertical="top" wrapText="1"/>
    </xf>
    <xf numFmtId="0" fontId="1" fillId="0" borderId="1" xfId="1" applyNumberFormat="1" applyFont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/>
    </xf>
    <xf numFmtId="1" fontId="1" fillId="0" borderId="1" xfId="1" applyNumberFormat="1" applyFont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" fontId="5" fillId="0" borderId="0" xfId="0" applyNumberFormat="1" applyFont="1" applyBorder="1"/>
    <xf numFmtId="0" fontId="0" fillId="0" borderId="0" xfId="0" applyAlignment="1">
      <alignment horizontal="center"/>
    </xf>
    <xf numFmtId="0" fontId="4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vertical="top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justify" vertical="center"/>
    </xf>
    <xf numFmtId="1" fontId="1" fillId="0" borderId="1" xfId="1" applyNumberFormat="1" applyFont="1" applyBorder="1" applyAlignment="1">
      <alignment horizontal="justify" vertical="center" wrapText="1"/>
    </xf>
    <xf numFmtId="0" fontId="1" fillId="0" borderId="1" xfId="1" applyNumberFormat="1" applyFont="1" applyBorder="1" applyAlignment="1">
      <alignment horizontal="justify" vertic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selection activeCell="C2" sqref="C2"/>
    </sheetView>
  </sheetViews>
  <sheetFormatPr defaultRowHeight="15" x14ac:dyDescent="0.25"/>
  <cols>
    <col min="1" max="1" width="5.42578125" customWidth="1"/>
    <col min="2" max="2" width="12.28515625" customWidth="1"/>
    <col min="3" max="3" width="34.140625" customWidth="1"/>
    <col min="4" max="4" width="8.28515625" customWidth="1"/>
    <col min="5" max="6" width="9.140625" hidden="1" customWidth="1"/>
    <col min="8" max="8" width="9.140625" hidden="1" customWidth="1"/>
    <col min="9" max="9" width="6" customWidth="1"/>
    <col min="10" max="10" width="9.140625" hidden="1" customWidth="1"/>
    <col min="13" max="13" width="12.5703125" customWidth="1"/>
    <col min="14" max="14" width="12.42578125" customWidth="1"/>
    <col min="15" max="15" width="14.85546875" customWidth="1"/>
  </cols>
  <sheetData>
    <row r="1" spans="1:19" x14ac:dyDescent="0.25">
      <c r="M1" s="49" t="s">
        <v>192</v>
      </c>
      <c r="N1" s="49"/>
      <c r="O1" s="49"/>
    </row>
    <row r="2" spans="1:19" x14ac:dyDescent="0.25">
      <c r="M2" t="s">
        <v>193</v>
      </c>
      <c r="N2" s="25"/>
      <c r="O2" t="s">
        <v>336</v>
      </c>
    </row>
    <row r="3" spans="1:19" x14ac:dyDescent="0.25">
      <c r="M3" t="s">
        <v>194</v>
      </c>
      <c r="N3" s="26"/>
      <c r="O3" t="s">
        <v>195</v>
      </c>
    </row>
    <row r="5" spans="1:19" ht="18" x14ac:dyDescent="0.25">
      <c r="A5" s="52" t="s">
        <v>197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9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9"/>
      <c r="O7" s="9"/>
    </row>
    <row r="8" spans="1:19" x14ac:dyDescent="0.25">
      <c r="A8" s="53" t="s">
        <v>1</v>
      </c>
      <c r="B8" s="53"/>
      <c r="C8" s="54" t="s">
        <v>19</v>
      </c>
      <c r="D8" s="54"/>
      <c r="E8" s="54"/>
      <c r="F8" s="54"/>
      <c r="G8" s="54"/>
      <c r="H8" s="54"/>
      <c r="I8" s="54"/>
      <c r="J8" s="54"/>
      <c r="K8" s="10"/>
      <c r="L8" s="11"/>
      <c r="M8" s="12"/>
      <c r="N8" s="9"/>
      <c r="O8" s="9"/>
      <c r="S8" t="s">
        <v>15</v>
      </c>
    </row>
    <row r="9" spans="1:1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9"/>
      <c r="S9" t="s">
        <v>16</v>
      </c>
    </row>
    <row r="10" spans="1:19" x14ac:dyDescent="0.25">
      <c r="A10" s="50" t="s">
        <v>2</v>
      </c>
      <c r="B10" s="50" t="s">
        <v>3</v>
      </c>
      <c r="C10" s="50" t="s">
        <v>4</v>
      </c>
      <c r="D10" s="56" t="s">
        <v>11</v>
      </c>
      <c r="E10" s="56"/>
      <c r="F10" s="56"/>
      <c r="G10" s="55" t="s">
        <v>5</v>
      </c>
      <c r="H10" s="55"/>
      <c r="I10" s="50" t="s">
        <v>6</v>
      </c>
      <c r="J10" s="50"/>
      <c r="K10" s="50" t="s">
        <v>7</v>
      </c>
      <c r="L10" s="50" t="s">
        <v>8</v>
      </c>
      <c r="M10" s="55" t="s">
        <v>9</v>
      </c>
      <c r="N10" s="51" t="s">
        <v>14</v>
      </c>
      <c r="O10" s="51"/>
    </row>
    <row r="11" spans="1:19" x14ac:dyDescent="0.25">
      <c r="A11" s="50"/>
      <c r="B11" s="50"/>
      <c r="C11" s="50"/>
      <c r="D11" s="56"/>
      <c r="E11" s="56"/>
      <c r="F11" s="56"/>
      <c r="G11" s="55"/>
      <c r="H11" s="55"/>
      <c r="I11" s="50"/>
      <c r="J11" s="50"/>
      <c r="K11" s="50"/>
      <c r="L11" s="50"/>
      <c r="M11" s="55"/>
      <c r="N11" s="13" t="s">
        <v>12</v>
      </c>
      <c r="O11" s="13" t="s">
        <v>13</v>
      </c>
    </row>
    <row r="12" spans="1:19" x14ac:dyDescent="0.25">
      <c r="A12" s="8">
        <v>1</v>
      </c>
      <c r="B12" s="14" t="s">
        <v>20</v>
      </c>
      <c r="C12" s="2" t="s">
        <v>191</v>
      </c>
      <c r="D12" s="57">
        <v>60</v>
      </c>
      <c r="E12" s="57"/>
      <c r="F12" s="57"/>
      <c r="G12" s="58">
        <v>60</v>
      </c>
      <c r="H12" s="58"/>
      <c r="I12" s="58" t="s">
        <v>10</v>
      </c>
      <c r="J12" s="58"/>
      <c r="K12" s="3">
        <v>550</v>
      </c>
      <c r="L12" s="3">
        <f>G12*K12</f>
        <v>33000</v>
      </c>
      <c r="M12" s="3">
        <f>L12</f>
        <v>33000</v>
      </c>
      <c r="N12" s="4">
        <f>G12-D12</f>
        <v>0</v>
      </c>
      <c r="O12" s="4">
        <f>D12-G12</f>
        <v>0</v>
      </c>
    </row>
    <row r="13" spans="1:19" ht="18" customHeight="1" x14ac:dyDescent="0.25">
      <c r="A13" s="8">
        <v>2</v>
      </c>
      <c r="B13" s="14" t="s">
        <v>21</v>
      </c>
      <c r="C13" s="2" t="s">
        <v>17</v>
      </c>
      <c r="D13" s="57">
        <v>65</v>
      </c>
      <c r="E13" s="57"/>
      <c r="F13" s="57"/>
      <c r="G13" s="58">
        <v>65</v>
      </c>
      <c r="H13" s="58"/>
      <c r="I13" s="58" t="s">
        <v>10</v>
      </c>
      <c r="J13" s="58"/>
      <c r="K13" s="3">
        <v>420</v>
      </c>
      <c r="L13" s="3">
        <f t="shared" ref="L13:L24" si="0">G13*K13</f>
        <v>27300</v>
      </c>
      <c r="M13" s="3">
        <f t="shared" ref="M13:M24" si="1">L13</f>
        <v>27300</v>
      </c>
      <c r="N13" s="4">
        <f t="shared" ref="N13:N24" si="2">G13-D13</f>
        <v>0</v>
      </c>
      <c r="O13" s="4">
        <f t="shared" ref="O13:O24" si="3">D13-G13</f>
        <v>0</v>
      </c>
    </row>
    <row r="14" spans="1:19" x14ac:dyDescent="0.25">
      <c r="A14" s="8">
        <v>3</v>
      </c>
      <c r="B14" s="14" t="s">
        <v>22</v>
      </c>
      <c r="C14" s="5" t="s">
        <v>35</v>
      </c>
      <c r="D14" s="5">
        <v>58</v>
      </c>
      <c r="E14" s="5"/>
      <c r="F14" s="5"/>
      <c r="G14" s="5">
        <v>58</v>
      </c>
      <c r="H14" s="5"/>
      <c r="I14" s="5" t="s">
        <v>10</v>
      </c>
      <c r="J14" s="5"/>
      <c r="K14" s="5">
        <v>200</v>
      </c>
      <c r="L14" s="3">
        <f t="shared" si="0"/>
        <v>11600</v>
      </c>
      <c r="M14" s="3">
        <f t="shared" si="1"/>
        <v>11600</v>
      </c>
      <c r="N14" s="4">
        <f t="shared" si="2"/>
        <v>0</v>
      </c>
      <c r="O14" s="4">
        <f t="shared" si="3"/>
        <v>0</v>
      </c>
    </row>
    <row r="15" spans="1:19" x14ac:dyDescent="0.25">
      <c r="A15" s="8">
        <v>4</v>
      </c>
      <c r="B15" s="14" t="s">
        <v>23</v>
      </c>
      <c r="C15" s="2" t="s">
        <v>36</v>
      </c>
      <c r="D15" s="6">
        <v>50</v>
      </c>
      <c r="E15" s="6">
        <v>50</v>
      </c>
      <c r="F15" s="6">
        <v>50</v>
      </c>
      <c r="G15" s="6">
        <v>50</v>
      </c>
      <c r="H15" s="6"/>
      <c r="I15" s="5" t="s">
        <v>10</v>
      </c>
      <c r="J15" s="6"/>
      <c r="K15" s="6">
        <v>70</v>
      </c>
      <c r="L15" s="3">
        <f t="shared" si="0"/>
        <v>3500</v>
      </c>
      <c r="M15" s="3">
        <f t="shared" si="1"/>
        <v>3500</v>
      </c>
      <c r="N15" s="4">
        <f t="shared" si="2"/>
        <v>0</v>
      </c>
      <c r="O15" s="4">
        <f t="shared" si="3"/>
        <v>0</v>
      </c>
    </row>
    <row r="16" spans="1:19" x14ac:dyDescent="0.25">
      <c r="A16" s="8">
        <v>5</v>
      </c>
      <c r="B16" s="14" t="s">
        <v>24</v>
      </c>
      <c r="C16" s="2" t="s">
        <v>37</v>
      </c>
      <c r="D16" s="6">
        <v>52</v>
      </c>
      <c r="E16" s="6"/>
      <c r="F16" s="6"/>
      <c r="G16" s="6">
        <v>52</v>
      </c>
      <c r="H16" s="6"/>
      <c r="I16" s="5" t="s">
        <v>10</v>
      </c>
      <c r="J16" s="6"/>
      <c r="K16" s="6">
        <v>50</v>
      </c>
      <c r="L16" s="3">
        <f t="shared" si="0"/>
        <v>2600</v>
      </c>
      <c r="M16" s="3">
        <f t="shared" si="1"/>
        <v>2600</v>
      </c>
      <c r="N16" s="4">
        <f t="shared" si="2"/>
        <v>0</v>
      </c>
      <c r="O16" s="4">
        <f t="shared" si="3"/>
        <v>0</v>
      </c>
    </row>
    <row r="17" spans="1:15" x14ac:dyDescent="0.25">
      <c r="A17" s="8">
        <v>6</v>
      </c>
      <c r="B17" s="14" t="s">
        <v>25</v>
      </c>
      <c r="C17" s="7" t="s">
        <v>39</v>
      </c>
      <c r="D17" s="7">
        <v>45</v>
      </c>
      <c r="E17" s="7">
        <v>45</v>
      </c>
      <c r="F17" s="7">
        <v>45</v>
      </c>
      <c r="G17" s="7">
        <v>45</v>
      </c>
      <c r="H17" s="7"/>
      <c r="I17" s="7" t="s">
        <v>10</v>
      </c>
      <c r="J17" s="7"/>
      <c r="K17" s="7">
        <v>65</v>
      </c>
      <c r="L17" s="3">
        <f t="shared" si="0"/>
        <v>2925</v>
      </c>
      <c r="M17" s="3">
        <f t="shared" si="1"/>
        <v>2925</v>
      </c>
      <c r="N17" s="4">
        <f t="shared" si="2"/>
        <v>0</v>
      </c>
      <c r="O17" s="4">
        <f t="shared" si="3"/>
        <v>0</v>
      </c>
    </row>
    <row r="18" spans="1:15" x14ac:dyDescent="0.25">
      <c r="A18" s="8">
        <v>7</v>
      </c>
      <c r="B18" s="14" t="s">
        <v>26</v>
      </c>
      <c r="C18" s="7" t="s">
        <v>38</v>
      </c>
      <c r="D18" s="7">
        <v>1</v>
      </c>
      <c r="E18" s="7"/>
      <c r="F18" s="7"/>
      <c r="G18" s="7">
        <v>1</v>
      </c>
      <c r="H18" s="7"/>
      <c r="I18" s="7" t="s">
        <v>10</v>
      </c>
      <c r="J18" s="7"/>
      <c r="K18" s="7">
        <v>15000</v>
      </c>
      <c r="L18" s="3">
        <f t="shared" ref="L18" si="4">G18*K18</f>
        <v>15000</v>
      </c>
      <c r="M18" s="3">
        <f t="shared" ref="M18" si="5">L18</f>
        <v>15000</v>
      </c>
      <c r="N18" s="4">
        <f t="shared" si="2"/>
        <v>0</v>
      </c>
      <c r="O18" s="4">
        <f t="shared" si="3"/>
        <v>0</v>
      </c>
    </row>
    <row r="19" spans="1:15" ht="33" customHeight="1" x14ac:dyDescent="0.25">
      <c r="A19" s="8">
        <v>8</v>
      </c>
      <c r="B19" s="14" t="s">
        <v>27</v>
      </c>
      <c r="C19" s="7" t="s">
        <v>41</v>
      </c>
      <c r="D19" s="7">
        <v>8</v>
      </c>
      <c r="E19" s="7"/>
      <c r="F19" s="7"/>
      <c r="G19" s="7">
        <v>8</v>
      </c>
      <c r="H19" s="7"/>
      <c r="I19" s="7" t="s">
        <v>10</v>
      </c>
      <c r="J19" s="7"/>
      <c r="K19" s="7">
        <v>1100</v>
      </c>
      <c r="L19" s="3">
        <f t="shared" si="0"/>
        <v>8800</v>
      </c>
      <c r="M19" s="3">
        <f t="shared" si="1"/>
        <v>8800</v>
      </c>
      <c r="N19" s="4">
        <f t="shared" si="2"/>
        <v>0</v>
      </c>
      <c r="O19" s="4">
        <f t="shared" si="3"/>
        <v>0</v>
      </c>
    </row>
    <row r="20" spans="1:15" x14ac:dyDescent="0.25">
      <c r="A20" s="8">
        <v>9</v>
      </c>
      <c r="B20" s="14" t="s">
        <v>28</v>
      </c>
      <c r="C20" s="7" t="s">
        <v>40</v>
      </c>
      <c r="D20" s="7"/>
      <c r="E20" s="7"/>
      <c r="F20" s="7"/>
      <c r="G20" s="7"/>
      <c r="H20" s="7"/>
      <c r="I20" s="7"/>
      <c r="J20" s="7"/>
      <c r="K20" s="7"/>
      <c r="L20" s="3">
        <f t="shared" si="0"/>
        <v>0</v>
      </c>
      <c r="M20" s="3">
        <f t="shared" si="1"/>
        <v>0</v>
      </c>
      <c r="N20" s="4">
        <f t="shared" si="2"/>
        <v>0</v>
      </c>
      <c r="O20" s="4">
        <f t="shared" si="3"/>
        <v>0</v>
      </c>
    </row>
    <row r="21" spans="1:15" ht="30" x14ac:dyDescent="0.25">
      <c r="A21" s="8">
        <v>10</v>
      </c>
      <c r="B21" s="14" t="s">
        <v>29</v>
      </c>
      <c r="C21" s="7" t="s">
        <v>42</v>
      </c>
      <c r="D21" s="7">
        <v>8</v>
      </c>
      <c r="E21" s="7">
        <v>8</v>
      </c>
      <c r="F21" s="7">
        <v>8</v>
      </c>
      <c r="G21" s="7">
        <v>8</v>
      </c>
      <c r="H21" s="7"/>
      <c r="I21" s="7" t="s">
        <v>10</v>
      </c>
      <c r="J21" s="7"/>
      <c r="K21" s="7">
        <v>900</v>
      </c>
      <c r="L21" s="3">
        <f t="shared" si="0"/>
        <v>7200</v>
      </c>
      <c r="M21" s="3">
        <f t="shared" si="1"/>
        <v>7200</v>
      </c>
      <c r="N21" s="4">
        <f t="shared" si="2"/>
        <v>0</v>
      </c>
      <c r="O21" s="4">
        <f t="shared" si="3"/>
        <v>0</v>
      </c>
    </row>
    <row r="22" spans="1:15" ht="21" customHeight="1" x14ac:dyDescent="0.25">
      <c r="A22" s="8">
        <v>11</v>
      </c>
      <c r="B22" s="14" t="s">
        <v>30</v>
      </c>
      <c r="C22" s="7" t="s">
        <v>43</v>
      </c>
      <c r="D22" s="7">
        <v>1</v>
      </c>
      <c r="E22" s="7"/>
      <c r="F22" s="7"/>
      <c r="G22" s="7">
        <v>1</v>
      </c>
      <c r="H22" s="7"/>
      <c r="I22" s="7" t="s">
        <v>10</v>
      </c>
      <c r="J22" s="7"/>
      <c r="K22" s="7">
        <v>900</v>
      </c>
      <c r="L22" s="3">
        <f t="shared" si="0"/>
        <v>900</v>
      </c>
      <c r="M22" s="3">
        <f t="shared" si="1"/>
        <v>900</v>
      </c>
      <c r="N22" s="4">
        <f t="shared" si="2"/>
        <v>0</v>
      </c>
      <c r="O22" s="4">
        <f t="shared" si="3"/>
        <v>0</v>
      </c>
    </row>
    <row r="23" spans="1:15" ht="30" x14ac:dyDescent="0.25">
      <c r="A23" s="8">
        <v>12</v>
      </c>
      <c r="B23" s="14" t="s">
        <v>31</v>
      </c>
      <c r="C23" s="7" t="s">
        <v>44</v>
      </c>
      <c r="D23" s="7">
        <v>1</v>
      </c>
      <c r="E23" s="7"/>
      <c r="F23" s="7"/>
      <c r="G23" s="7">
        <v>1</v>
      </c>
      <c r="H23" s="7"/>
      <c r="I23" s="7" t="s">
        <v>10</v>
      </c>
      <c r="J23" s="7"/>
      <c r="K23" s="7">
        <v>2800</v>
      </c>
      <c r="L23" s="3">
        <f t="shared" si="0"/>
        <v>2800</v>
      </c>
      <c r="M23" s="3">
        <f t="shared" si="1"/>
        <v>2800</v>
      </c>
      <c r="N23" s="4">
        <f t="shared" si="2"/>
        <v>0</v>
      </c>
      <c r="O23" s="4">
        <f t="shared" si="3"/>
        <v>0</v>
      </c>
    </row>
    <row r="24" spans="1:15" ht="30" x14ac:dyDescent="0.25">
      <c r="A24" s="8">
        <v>13</v>
      </c>
      <c r="B24" s="14" t="s">
        <v>32</v>
      </c>
      <c r="C24" s="7" t="s">
        <v>45</v>
      </c>
      <c r="D24" s="7">
        <v>1</v>
      </c>
      <c r="E24" s="7"/>
      <c r="F24" s="7"/>
      <c r="G24" s="7">
        <v>1</v>
      </c>
      <c r="H24" s="7"/>
      <c r="I24" s="7" t="s">
        <v>10</v>
      </c>
      <c r="J24" s="7"/>
      <c r="K24" s="7">
        <v>3500</v>
      </c>
      <c r="L24" s="3">
        <f t="shared" si="0"/>
        <v>3500</v>
      </c>
      <c r="M24" s="3">
        <f t="shared" si="1"/>
        <v>3500</v>
      </c>
      <c r="N24" s="4">
        <f t="shared" si="2"/>
        <v>0</v>
      </c>
      <c r="O24" s="4">
        <f t="shared" si="3"/>
        <v>0</v>
      </c>
    </row>
    <row r="25" spans="1:15" ht="18.75" customHeight="1" x14ac:dyDescent="0.25">
      <c r="A25" s="8">
        <v>14</v>
      </c>
      <c r="B25" s="14" t="s">
        <v>33</v>
      </c>
      <c r="C25" s="7" t="s">
        <v>46</v>
      </c>
      <c r="D25" s="7">
        <v>1</v>
      </c>
      <c r="E25" s="7"/>
      <c r="F25" s="7"/>
      <c r="G25" s="7">
        <v>1</v>
      </c>
      <c r="H25" s="7"/>
      <c r="I25" s="7" t="s">
        <v>10</v>
      </c>
      <c r="J25" s="7"/>
      <c r="K25" s="7">
        <v>3200</v>
      </c>
      <c r="L25" s="3">
        <f t="shared" ref="L25:L46" si="6">G25*K25</f>
        <v>3200</v>
      </c>
      <c r="M25" s="3">
        <f t="shared" ref="M25:M46" si="7">L25</f>
        <v>3200</v>
      </c>
      <c r="N25" s="4">
        <f t="shared" ref="N25:N42" si="8">G25-D25</f>
        <v>0</v>
      </c>
      <c r="O25" s="4">
        <f t="shared" ref="O25:O42" si="9">D25-G25</f>
        <v>0</v>
      </c>
    </row>
    <row r="26" spans="1:15" ht="18" customHeight="1" x14ac:dyDescent="0.25">
      <c r="A26" s="8">
        <v>15</v>
      </c>
      <c r="B26" s="14" t="s">
        <v>34</v>
      </c>
      <c r="C26" s="7" t="s">
        <v>46</v>
      </c>
      <c r="D26" s="7">
        <v>1</v>
      </c>
      <c r="E26" s="7"/>
      <c r="F26" s="7"/>
      <c r="G26" s="7">
        <v>1</v>
      </c>
      <c r="H26" s="7"/>
      <c r="I26" s="7" t="s">
        <v>10</v>
      </c>
      <c r="J26" s="7"/>
      <c r="K26" s="7">
        <v>2750</v>
      </c>
      <c r="L26" s="3">
        <f t="shared" si="6"/>
        <v>2750</v>
      </c>
      <c r="M26" s="3">
        <f t="shared" si="7"/>
        <v>2750</v>
      </c>
      <c r="N26" s="4">
        <f t="shared" si="8"/>
        <v>0</v>
      </c>
      <c r="O26" s="4">
        <f t="shared" si="9"/>
        <v>0</v>
      </c>
    </row>
    <row r="27" spans="1:15" x14ac:dyDescent="0.25">
      <c r="A27" s="8">
        <v>16</v>
      </c>
      <c r="B27" s="14" t="s">
        <v>47</v>
      </c>
      <c r="C27" s="7" t="s">
        <v>58</v>
      </c>
      <c r="D27" s="7">
        <v>1</v>
      </c>
      <c r="E27" s="7"/>
      <c r="F27" s="7"/>
      <c r="G27" s="7">
        <v>1</v>
      </c>
      <c r="H27" s="7"/>
      <c r="I27" s="7" t="s">
        <v>59</v>
      </c>
      <c r="J27" s="7"/>
      <c r="K27" s="7">
        <v>19000</v>
      </c>
      <c r="L27" s="3">
        <f t="shared" si="6"/>
        <v>19000</v>
      </c>
      <c r="M27" s="3">
        <f t="shared" si="7"/>
        <v>19000</v>
      </c>
      <c r="N27" s="4">
        <f t="shared" si="8"/>
        <v>0</v>
      </c>
      <c r="O27" s="4">
        <f t="shared" si="9"/>
        <v>0</v>
      </c>
    </row>
    <row r="28" spans="1:15" ht="45" x14ac:dyDescent="0.25">
      <c r="A28" s="8">
        <v>17</v>
      </c>
      <c r="B28" s="14" t="s">
        <v>48</v>
      </c>
      <c r="C28" s="7" t="s">
        <v>60</v>
      </c>
      <c r="D28" s="7">
        <v>1</v>
      </c>
      <c r="E28" s="7"/>
      <c r="F28" s="7"/>
      <c r="G28" s="7">
        <v>1</v>
      </c>
      <c r="H28" s="7"/>
      <c r="I28" s="7" t="s">
        <v>59</v>
      </c>
      <c r="J28" s="7"/>
      <c r="K28" s="7">
        <v>28000</v>
      </c>
      <c r="L28" s="3">
        <f t="shared" si="6"/>
        <v>28000</v>
      </c>
      <c r="M28" s="3">
        <f t="shared" si="7"/>
        <v>28000</v>
      </c>
      <c r="N28" s="4">
        <f t="shared" si="8"/>
        <v>0</v>
      </c>
      <c r="O28" s="4">
        <f t="shared" si="9"/>
        <v>0</v>
      </c>
    </row>
    <row r="29" spans="1:15" ht="45" x14ac:dyDescent="0.25">
      <c r="A29" s="8">
        <v>18</v>
      </c>
      <c r="B29" s="14" t="s">
        <v>49</v>
      </c>
      <c r="C29" s="7" t="s">
        <v>61</v>
      </c>
      <c r="D29" s="7">
        <v>1</v>
      </c>
      <c r="E29" s="7"/>
      <c r="F29" s="7"/>
      <c r="G29" s="7">
        <v>1</v>
      </c>
      <c r="H29" s="7"/>
      <c r="I29" s="7" t="s">
        <v>59</v>
      </c>
      <c r="J29" s="7"/>
      <c r="K29" s="7">
        <v>12700</v>
      </c>
      <c r="L29" s="3">
        <f t="shared" si="6"/>
        <v>12700</v>
      </c>
      <c r="M29" s="3">
        <f t="shared" si="7"/>
        <v>12700</v>
      </c>
      <c r="N29" s="4">
        <f t="shared" si="8"/>
        <v>0</v>
      </c>
      <c r="O29" s="4">
        <f t="shared" si="9"/>
        <v>0</v>
      </c>
    </row>
    <row r="30" spans="1:15" x14ac:dyDescent="0.25">
      <c r="A30" s="8">
        <v>19</v>
      </c>
      <c r="B30" s="14" t="s">
        <v>50</v>
      </c>
      <c r="C30" s="7" t="s">
        <v>62</v>
      </c>
      <c r="D30" s="7">
        <v>1</v>
      </c>
      <c r="E30" s="7"/>
      <c r="F30" s="7"/>
      <c r="G30" s="7">
        <v>1</v>
      </c>
      <c r="H30" s="7"/>
      <c r="I30" s="7" t="s">
        <v>10</v>
      </c>
      <c r="J30" s="7"/>
      <c r="K30" s="7">
        <v>4200</v>
      </c>
      <c r="L30" s="3">
        <f t="shared" si="6"/>
        <v>4200</v>
      </c>
      <c r="M30" s="3">
        <f t="shared" si="7"/>
        <v>4200</v>
      </c>
      <c r="N30" s="4">
        <f t="shared" si="8"/>
        <v>0</v>
      </c>
      <c r="O30" s="4">
        <f t="shared" si="9"/>
        <v>0</v>
      </c>
    </row>
    <row r="31" spans="1:15" x14ac:dyDescent="0.25">
      <c r="A31" s="8">
        <v>20</v>
      </c>
      <c r="B31" s="14" t="s">
        <v>51</v>
      </c>
      <c r="C31" s="7" t="s">
        <v>62</v>
      </c>
      <c r="D31" s="7">
        <v>1</v>
      </c>
      <c r="E31" s="7"/>
      <c r="F31" s="7"/>
      <c r="G31" s="7">
        <v>1</v>
      </c>
      <c r="H31" s="7"/>
      <c r="I31" s="7" t="s">
        <v>10</v>
      </c>
      <c r="J31" s="7"/>
      <c r="K31" s="7">
        <v>3430</v>
      </c>
      <c r="L31" s="3">
        <f t="shared" si="6"/>
        <v>3430</v>
      </c>
      <c r="M31" s="3">
        <f t="shared" si="7"/>
        <v>3430</v>
      </c>
      <c r="N31" s="4">
        <f t="shared" si="8"/>
        <v>0</v>
      </c>
      <c r="O31" s="4">
        <f t="shared" si="9"/>
        <v>0</v>
      </c>
    </row>
    <row r="32" spans="1:15" x14ac:dyDescent="0.25">
      <c r="A32" s="8">
        <v>21</v>
      </c>
      <c r="B32" s="14" t="s">
        <v>52</v>
      </c>
      <c r="C32" s="7" t="s">
        <v>63</v>
      </c>
      <c r="D32" s="7">
        <v>1</v>
      </c>
      <c r="E32" s="7"/>
      <c r="F32" s="7"/>
      <c r="G32" s="7">
        <v>1</v>
      </c>
      <c r="H32" s="7"/>
      <c r="I32" s="7" t="s">
        <v>10</v>
      </c>
      <c r="J32" s="7"/>
      <c r="K32" s="7">
        <v>1800</v>
      </c>
      <c r="L32" s="3">
        <f t="shared" si="6"/>
        <v>1800</v>
      </c>
      <c r="M32" s="3">
        <f t="shared" si="7"/>
        <v>1800</v>
      </c>
      <c r="N32" s="4">
        <f t="shared" si="8"/>
        <v>0</v>
      </c>
      <c r="O32" s="4">
        <f t="shared" si="9"/>
        <v>0</v>
      </c>
    </row>
    <row r="33" spans="1:15" x14ac:dyDescent="0.25">
      <c r="A33" s="8">
        <v>22</v>
      </c>
      <c r="B33" s="14" t="s">
        <v>53</v>
      </c>
      <c r="C33" s="7" t="s">
        <v>64</v>
      </c>
      <c r="D33" s="7">
        <v>1</v>
      </c>
      <c r="E33" s="7"/>
      <c r="F33" s="7"/>
      <c r="G33" s="7">
        <v>1</v>
      </c>
      <c r="H33" s="7"/>
      <c r="I33" s="7" t="s">
        <v>10</v>
      </c>
      <c r="J33" s="7"/>
      <c r="K33" s="7">
        <v>3000</v>
      </c>
      <c r="L33" s="3">
        <f t="shared" si="6"/>
        <v>3000</v>
      </c>
      <c r="M33" s="3">
        <f t="shared" si="7"/>
        <v>3000</v>
      </c>
      <c r="N33" s="4">
        <f t="shared" si="8"/>
        <v>0</v>
      </c>
      <c r="O33" s="4">
        <f t="shared" si="9"/>
        <v>0</v>
      </c>
    </row>
    <row r="34" spans="1:15" x14ac:dyDescent="0.25">
      <c r="A34" s="8">
        <v>23</v>
      </c>
      <c r="B34" s="14" t="s">
        <v>54</v>
      </c>
      <c r="C34" s="7" t="s">
        <v>65</v>
      </c>
      <c r="D34" s="7">
        <v>1</v>
      </c>
      <c r="E34" s="7"/>
      <c r="F34" s="7"/>
      <c r="G34" s="7">
        <v>1</v>
      </c>
      <c r="H34" s="7"/>
      <c r="I34" s="7" t="s">
        <v>10</v>
      </c>
      <c r="J34" s="7"/>
      <c r="K34" s="7">
        <v>5000</v>
      </c>
      <c r="L34" s="3">
        <f t="shared" si="6"/>
        <v>5000</v>
      </c>
      <c r="M34" s="3">
        <f t="shared" si="7"/>
        <v>5000</v>
      </c>
      <c r="N34" s="4">
        <f t="shared" si="8"/>
        <v>0</v>
      </c>
      <c r="O34" s="4">
        <f t="shared" si="9"/>
        <v>0</v>
      </c>
    </row>
    <row r="35" spans="1:15" x14ac:dyDescent="0.25">
      <c r="A35" s="8">
        <v>24</v>
      </c>
      <c r="B35" s="14" t="s">
        <v>55</v>
      </c>
      <c r="C35" s="7" t="s">
        <v>65</v>
      </c>
      <c r="D35" s="7">
        <v>1</v>
      </c>
      <c r="E35" s="7"/>
      <c r="F35" s="7"/>
      <c r="G35" s="7">
        <v>1</v>
      </c>
      <c r="H35" s="7"/>
      <c r="I35" s="7" t="s">
        <v>10</v>
      </c>
      <c r="J35" s="7"/>
      <c r="K35" s="7">
        <v>5000</v>
      </c>
      <c r="L35" s="3">
        <f t="shared" si="6"/>
        <v>5000</v>
      </c>
      <c r="M35" s="3">
        <f t="shared" si="7"/>
        <v>5000</v>
      </c>
      <c r="N35" s="4">
        <f t="shared" si="8"/>
        <v>0</v>
      </c>
      <c r="O35" s="4">
        <f t="shared" si="9"/>
        <v>0</v>
      </c>
    </row>
    <row r="36" spans="1:15" x14ac:dyDescent="0.25">
      <c r="A36" s="8">
        <v>25</v>
      </c>
      <c r="B36" s="14" t="s">
        <v>56</v>
      </c>
      <c r="C36" s="7" t="s">
        <v>65</v>
      </c>
      <c r="D36" s="7">
        <v>1</v>
      </c>
      <c r="E36" s="7"/>
      <c r="F36" s="7"/>
      <c r="G36" s="7">
        <v>1</v>
      </c>
      <c r="H36" s="7"/>
      <c r="I36" s="7" t="s">
        <v>10</v>
      </c>
      <c r="J36" s="7"/>
      <c r="K36" s="7">
        <v>5000</v>
      </c>
      <c r="L36" s="3">
        <f t="shared" si="6"/>
        <v>5000</v>
      </c>
      <c r="M36" s="3">
        <f t="shared" si="7"/>
        <v>5000</v>
      </c>
      <c r="N36" s="4">
        <f t="shared" si="8"/>
        <v>0</v>
      </c>
      <c r="O36" s="4">
        <f t="shared" si="9"/>
        <v>0</v>
      </c>
    </row>
    <row r="37" spans="1:15" ht="30" x14ac:dyDescent="0.25">
      <c r="A37" s="8">
        <v>26</v>
      </c>
      <c r="B37" s="14" t="s">
        <v>57</v>
      </c>
      <c r="C37" s="7" t="s">
        <v>79</v>
      </c>
      <c r="D37" s="7">
        <v>1</v>
      </c>
      <c r="E37" s="7"/>
      <c r="F37" s="7"/>
      <c r="G37" s="7">
        <v>1</v>
      </c>
      <c r="H37" s="7"/>
      <c r="I37" s="7" t="s">
        <v>10</v>
      </c>
      <c r="J37" s="7"/>
      <c r="K37" s="7">
        <v>4200</v>
      </c>
      <c r="L37" s="3">
        <f t="shared" si="6"/>
        <v>4200</v>
      </c>
      <c r="M37" s="3">
        <f t="shared" si="7"/>
        <v>4200</v>
      </c>
      <c r="N37" s="4">
        <f t="shared" si="8"/>
        <v>0</v>
      </c>
      <c r="O37" s="4">
        <f t="shared" si="9"/>
        <v>0</v>
      </c>
    </row>
    <row r="38" spans="1:15" ht="30" x14ac:dyDescent="0.25">
      <c r="A38" s="8">
        <v>27</v>
      </c>
      <c r="B38" s="14" t="s">
        <v>66</v>
      </c>
      <c r="C38" s="7" t="s">
        <v>80</v>
      </c>
      <c r="D38" s="7">
        <v>1</v>
      </c>
      <c r="E38" s="7"/>
      <c r="F38" s="7"/>
      <c r="G38" s="7">
        <v>1</v>
      </c>
      <c r="H38" s="7"/>
      <c r="I38" s="7" t="s">
        <v>10</v>
      </c>
      <c r="J38" s="7"/>
      <c r="K38" s="7">
        <v>5120</v>
      </c>
      <c r="L38" s="3">
        <f t="shared" si="6"/>
        <v>5120</v>
      </c>
      <c r="M38" s="3">
        <f t="shared" si="7"/>
        <v>5120</v>
      </c>
      <c r="N38" s="4">
        <f t="shared" si="8"/>
        <v>0</v>
      </c>
      <c r="O38" s="4">
        <f t="shared" si="9"/>
        <v>0</v>
      </c>
    </row>
    <row r="39" spans="1:15" x14ac:dyDescent="0.25">
      <c r="A39" s="8">
        <v>28</v>
      </c>
      <c r="B39" s="14" t="s">
        <v>67</v>
      </c>
      <c r="C39" s="7" t="s">
        <v>81</v>
      </c>
      <c r="D39" s="7">
        <v>1</v>
      </c>
      <c r="E39" s="7"/>
      <c r="F39" s="7"/>
      <c r="G39" s="7">
        <v>1</v>
      </c>
      <c r="H39" s="7"/>
      <c r="I39" s="7" t="s">
        <v>10</v>
      </c>
      <c r="J39" s="7"/>
      <c r="K39" s="7">
        <v>2000</v>
      </c>
      <c r="L39" s="3">
        <f t="shared" si="6"/>
        <v>2000</v>
      </c>
      <c r="M39" s="3">
        <f t="shared" si="7"/>
        <v>2000</v>
      </c>
      <c r="N39" s="4">
        <f t="shared" si="8"/>
        <v>0</v>
      </c>
      <c r="O39" s="4">
        <f t="shared" si="9"/>
        <v>0</v>
      </c>
    </row>
    <row r="40" spans="1:15" x14ac:dyDescent="0.25">
      <c r="A40" s="8">
        <v>29</v>
      </c>
      <c r="B40" s="14" t="s">
        <v>68</v>
      </c>
      <c r="C40" s="7" t="s">
        <v>82</v>
      </c>
      <c r="D40" s="7">
        <v>1</v>
      </c>
      <c r="E40" s="7"/>
      <c r="F40" s="7"/>
      <c r="G40" s="7">
        <v>1</v>
      </c>
      <c r="H40" s="7"/>
      <c r="I40" s="7" t="s">
        <v>10</v>
      </c>
      <c r="J40" s="7"/>
      <c r="K40" s="7">
        <v>1700</v>
      </c>
      <c r="L40" s="3">
        <f t="shared" si="6"/>
        <v>1700</v>
      </c>
      <c r="M40" s="3">
        <f t="shared" si="7"/>
        <v>1700</v>
      </c>
      <c r="N40" s="4">
        <f t="shared" si="8"/>
        <v>0</v>
      </c>
      <c r="O40" s="4">
        <f t="shared" si="9"/>
        <v>0</v>
      </c>
    </row>
    <row r="41" spans="1:15" x14ac:dyDescent="0.25">
      <c r="A41" s="8">
        <v>30</v>
      </c>
      <c r="B41" s="14" t="s">
        <v>69</v>
      </c>
      <c r="C41" s="7" t="s">
        <v>84</v>
      </c>
      <c r="D41" s="7">
        <v>1</v>
      </c>
      <c r="E41" s="7"/>
      <c r="F41" s="7"/>
      <c r="G41" s="7">
        <v>1</v>
      </c>
      <c r="H41" s="7"/>
      <c r="I41" s="7" t="s">
        <v>10</v>
      </c>
      <c r="J41" s="7"/>
      <c r="K41" s="7">
        <v>1250</v>
      </c>
      <c r="L41" s="3">
        <f t="shared" si="6"/>
        <v>1250</v>
      </c>
      <c r="M41" s="3">
        <f t="shared" si="7"/>
        <v>1250</v>
      </c>
      <c r="N41" s="4">
        <f t="shared" si="8"/>
        <v>0</v>
      </c>
      <c r="O41" s="4">
        <f t="shared" si="9"/>
        <v>0</v>
      </c>
    </row>
    <row r="42" spans="1:15" x14ac:dyDescent="0.25">
      <c r="A42" s="8">
        <v>31</v>
      </c>
      <c r="B42" s="14" t="s">
        <v>70</v>
      </c>
      <c r="C42" s="7" t="s">
        <v>83</v>
      </c>
      <c r="D42" s="7">
        <v>1</v>
      </c>
      <c r="E42" s="7"/>
      <c r="F42" s="7"/>
      <c r="G42" s="7">
        <v>1</v>
      </c>
      <c r="H42" s="7"/>
      <c r="I42" s="7" t="s">
        <v>10</v>
      </c>
      <c r="J42" s="7"/>
      <c r="K42" s="7">
        <v>750</v>
      </c>
      <c r="L42" s="3">
        <f t="shared" si="6"/>
        <v>750</v>
      </c>
      <c r="M42" s="3">
        <f t="shared" si="7"/>
        <v>750</v>
      </c>
      <c r="N42" s="4">
        <f t="shared" si="8"/>
        <v>0</v>
      </c>
      <c r="O42" s="4">
        <f t="shared" si="9"/>
        <v>0</v>
      </c>
    </row>
    <row r="43" spans="1:15" x14ac:dyDescent="0.25">
      <c r="A43" s="8">
        <v>32</v>
      </c>
      <c r="B43" s="14" t="s">
        <v>71</v>
      </c>
      <c r="C43" s="7" t="s">
        <v>85</v>
      </c>
      <c r="D43" s="7">
        <v>2</v>
      </c>
      <c r="E43" s="7"/>
      <c r="F43" s="7"/>
      <c r="G43" s="7">
        <v>2</v>
      </c>
      <c r="H43" s="7"/>
      <c r="I43" s="7" t="s">
        <v>10</v>
      </c>
      <c r="J43" s="7"/>
      <c r="K43" s="7">
        <v>2200</v>
      </c>
      <c r="L43" s="3">
        <f t="shared" si="6"/>
        <v>4400</v>
      </c>
      <c r="M43" s="7">
        <f t="shared" si="7"/>
        <v>4400</v>
      </c>
      <c r="N43" s="4">
        <f t="shared" ref="N43:N96" si="10">G43-D43</f>
        <v>0</v>
      </c>
      <c r="O43" s="4">
        <f t="shared" ref="O43:O96" si="11">D43-G43</f>
        <v>0</v>
      </c>
    </row>
    <row r="44" spans="1:15" x14ac:dyDescent="0.25">
      <c r="A44" s="8">
        <v>33</v>
      </c>
      <c r="B44" s="14" t="s">
        <v>72</v>
      </c>
      <c r="C44" s="7" t="s">
        <v>86</v>
      </c>
      <c r="D44" s="7">
        <v>3</v>
      </c>
      <c r="E44" s="7"/>
      <c r="F44" s="7"/>
      <c r="G44" s="7">
        <v>3</v>
      </c>
      <c r="H44" s="7"/>
      <c r="I44" s="7" t="s">
        <v>10</v>
      </c>
      <c r="J44" s="7"/>
      <c r="K44" s="7">
        <v>2850</v>
      </c>
      <c r="L44" s="3">
        <f t="shared" si="6"/>
        <v>8550</v>
      </c>
      <c r="M44" s="7">
        <f t="shared" si="7"/>
        <v>8550</v>
      </c>
      <c r="N44" s="4">
        <f t="shared" si="10"/>
        <v>0</v>
      </c>
      <c r="O44" s="4">
        <f t="shared" si="11"/>
        <v>0</v>
      </c>
    </row>
    <row r="45" spans="1:15" x14ac:dyDescent="0.25">
      <c r="A45" s="8">
        <v>34</v>
      </c>
      <c r="B45" s="14" t="s">
        <v>73</v>
      </c>
      <c r="C45" s="7" t="s">
        <v>87</v>
      </c>
      <c r="D45" s="7">
        <v>1</v>
      </c>
      <c r="E45" s="7"/>
      <c r="F45" s="7"/>
      <c r="G45" s="7">
        <v>1</v>
      </c>
      <c r="H45" s="7"/>
      <c r="I45" s="7" t="s">
        <v>10</v>
      </c>
      <c r="J45" s="7"/>
      <c r="K45" s="7">
        <v>1200</v>
      </c>
      <c r="L45" s="3">
        <f t="shared" si="6"/>
        <v>1200</v>
      </c>
      <c r="M45" s="7">
        <f t="shared" si="7"/>
        <v>1200</v>
      </c>
      <c r="N45" s="4">
        <f t="shared" si="10"/>
        <v>0</v>
      </c>
      <c r="O45" s="4">
        <f t="shared" si="11"/>
        <v>0</v>
      </c>
    </row>
    <row r="46" spans="1:15" x14ac:dyDescent="0.25">
      <c r="A46" s="8">
        <v>35</v>
      </c>
      <c r="B46" s="14" t="s">
        <v>74</v>
      </c>
      <c r="C46" s="7" t="s">
        <v>88</v>
      </c>
      <c r="D46" s="7">
        <v>12</v>
      </c>
      <c r="E46" s="7"/>
      <c r="F46" s="7"/>
      <c r="G46" s="7">
        <v>12</v>
      </c>
      <c r="H46" s="7"/>
      <c r="I46" s="7" t="s">
        <v>10</v>
      </c>
      <c r="J46" s="7"/>
      <c r="K46" s="7">
        <v>16800</v>
      </c>
      <c r="L46" s="3">
        <f t="shared" si="6"/>
        <v>201600</v>
      </c>
      <c r="M46" s="7">
        <f t="shared" si="7"/>
        <v>201600</v>
      </c>
      <c r="N46" s="4">
        <f t="shared" si="10"/>
        <v>0</v>
      </c>
      <c r="O46" s="4">
        <f t="shared" si="11"/>
        <v>0</v>
      </c>
    </row>
    <row r="47" spans="1:15" x14ac:dyDescent="0.25">
      <c r="A47" s="8">
        <v>36</v>
      </c>
      <c r="B47" s="14" t="s">
        <v>75</v>
      </c>
      <c r="C47" s="7" t="s">
        <v>89</v>
      </c>
      <c r="D47" s="7">
        <v>4</v>
      </c>
      <c r="E47" s="7"/>
      <c r="F47" s="7"/>
      <c r="G47" s="7">
        <v>4</v>
      </c>
      <c r="H47" s="7"/>
      <c r="I47" s="7" t="s">
        <v>10</v>
      </c>
      <c r="J47" s="7"/>
      <c r="K47" s="7">
        <v>7000</v>
      </c>
      <c r="L47" s="3">
        <f t="shared" ref="L47:L96" si="12">G47*K47</f>
        <v>28000</v>
      </c>
      <c r="M47" s="7">
        <f t="shared" ref="M47:M96" si="13">L47</f>
        <v>28000</v>
      </c>
      <c r="N47" s="4">
        <f t="shared" si="10"/>
        <v>0</v>
      </c>
      <c r="O47" s="4">
        <f t="shared" si="11"/>
        <v>0</v>
      </c>
    </row>
    <row r="48" spans="1:15" x14ac:dyDescent="0.25">
      <c r="A48" s="8">
        <v>37</v>
      </c>
      <c r="B48" s="14" t="s">
        <v>76</v>
      </c>
      <c r="C48" s="7" t="s">
        <v>90</v>
      </c>
      <c r="D48" s="7">
        <v>1</v>
      </c>
      <c r="E48" s="7"/>
      <c r="F48" s="7"/>
      <c r="G48" s="7">
        <v>1</v>
      </c>
      <c r="H48" s="7"/>
      <c r="I48" s="7" t="s">
        <v>10</v>
      </c>
      <c r="J48" s="7"/>
      <c r="K48" s="7">
        <v>2420</v>
      </c>
      <c r="L48" s="3">
        <f t="shared" si="12"/>
        <v>2420</v>
      </c>
      <c r="M48" s="7">
        <f t="shared" si="13"/>
        <v>2420</v>
      </c>
      <c r="N48" s="4">
        <f t="shared" si="10"/>
        <v>0</v>
      </c>
      <c r="O48" s="4">
        <f t="shared" si="11"/>
        <v>0</v>
      </c>
    </row>
    <row r="49" spans="1:15" x14ac:dyDescent="0.25">
      <c r="A49" s="8">
        <v>38</v>
      </c>
      <c r="B49" s="14" t="s">
        <v>77</v>
      </c>
      <c r="C49" s="7" t="s">
        <v>91</v>
      </c>
      <c r="D49" s="7">
        <v>2</v>
      </c>
      <c r="E49" s="7"/>
      <c r="F49" s="7"/>
      <c r="G49" s="7">
        <v>2</v>
      </c>
      <c r="H49" s="7"/>
      <c r="I49" s="7" t="s">
        <v>10</v>
      </c>
      <c r="J49" s="7"/>
      <c r="K49" s="7">
        <v>800</v>
      </c>
      <c r="L49" s="3">
        <f t="shared" si="12"/>
        <v>1600</v>
      </c>
      <c r="M49" s="7">
        <f t="shared" si="13"/>
        <v>1600</v>
      </c>
      <c r="N49" s="4">
        <f t="shared" si="10"/>
        <v>0</v>
      </c>
      <c r="O49" s="4">
        <f t="shared" si="11"/>
        <v>0</v>
      </c>
    </row>
    <row r="50" spans="1:15" x14ac:dyDescent="0.25">
      <c r="A50" s="8">
        <v>39</v>
      </c>
      <c r="B50" s="14" t="s">
        <v>92</v>
      </c>
      <c r="C50" s="7" t="s">
        <v>112</v>
      </c>
      <c r="D50" s="15">
        <v>1</v>
      </c>
      <c r="E50" s="15"/>
      <c r="F50" s="15"/>
      <c r="G50" s="15">
        <v>1</v>
      </c>
      <c r="H50" s="15"/>
      <c r="I50" s="7" t="s">
        <v>10</v>
      </c>
      <c r="J50" s="15"/>
      <c r="K50" s="19">
        <v>15000</v>
      </c>
      <c r="L50" s="20">
        <f t="shared" si="12"/>
        <v>15000</v>
      </c>
      <c r="M50" s="21">
        <f t="shared" si="13"/>
        <v>15000</v>
      </c>
      <c r="N50" s="22">
        <f t="shared" si="10"/>
        <v>0</v>
      </c>
      <c r="O50" s="22">
        <f t="shared" si="11"/>
        <v>0</v>
      </c>
    </row>
    <row r="51" spans="1:15" x14ac:dyDescent="0.25">
      <c r="A51" s="8">
        <v>40</v>
      </c>
      <c r="B51" s="14" t="s">
        <v>93</v>
      </c>
      <c r="C51" s="7" t="s">
        <v>113</v>
      </c>
      <c r="D51" s="15">
        <v>1</v>
      </c>
      <c r="E51" s="15"/>
      <c r="F51" s="15"/>
      <c r="G51" s="15">
        <v>1</v>
      </c>
      <c r="H51" s="15"/>
      <c r="I51" s="7" t="s">
        <v>10</v>
      </c>
      <c r="J51" s="15"/>
      <c r="K51" s="19">
        <v>22000</v>
      </c>
      <c r="L51" s="20">
        <f t="shared" si="12"/>
        <v>22000</v>
      </c>
      <c r="M51" s="21">
        <f t="shared" si="13"/>
        <v>22000</v>
      </c>
      <c r="N51" s="22">
        <f t="shared" si="10"/>
        <v>0</v>
      </c>
      <c r="O51" s="22">
        <f t="shared" si="11"/>
        <v>0</v>
      </c>
    </row>
    <row r="52" spans="1:15" x14ac:dyDescent="0.25">
      <c r="A52" s="8">
        <v>41</v>
      </c>
      <c r="B52" s="14" t="s">
        <v>94</v>
      </c>
      <c r="C52" s="7" t="s">
        <v>114</v>
      </c>
      <c r="D52" s="15">
        <v>2</v>
      </c>
      <c r="E52" s="15"/>
      <c r="F52" s="15"/>
      <c r="G52" s="15">
        <v>2</v>
      </c>
      <c r="H52" s="15"/>
      <c r="I52" s="7" t="s">
        <v>10</v>
      </c>
      <c r="J52" s="15"/>
      <c r="K52" s="19">
        <v>4000</v>
      </c>
      <c r="L52" s="20">
        <f t="shared" si="12"/>
        <v>8000</v>
      </c>
      <c r="M52" s="21">
        <f t="shared" si="13"/>
        <v>8000</v>
      </c>
      <c r="N52" s="22">
        <f t="shared" si="10"/>
        <v>0</v>
      </c>
      <c r="O52" s="22">
        <f t="shared" si="11"/>
        <v>0</v>
      </c>
    </row>
    <row r="53" spans="1:15" x14ac:dyDescent="0.25">
      <c r="A53" s="8">
        <v>42</v>
      </c>
      <c r="B53" s="14" t="s">
        <v>95</v>
      </c>
      <c r="C53" s="7" t="s">
        <v>115</v>
      </c>
      <c r="D53" s="15">
        <v>1</v>
      </c>
      <c r="E53" s="15"/>
      <c r="F53" s="15"/>
      <c r="G53" s="15">
        <v>1</v>
      </c>
      <c r="H53" s="15"/>
      <c r="I53" s="7" t="s">
        <v>10</v>
      </c>
      <c r="J53" s="15"/>
      <c r="K53" s="19">
        <v>3900</v>
      </c>
      <c r="L53" s="20">
        <f t="shared" si="12"/>
        <v>3900</v>
      </c>
      <c r="M53" s="21">
        <f t="shared" si="13"/>
        <v>3900</v>
      </c>
      <c r="N53" s="22">
        <f t="shared" si="10"/>
        <v>0</v>
      </c>
      <c r="O53" s="22">
        <f t="shared" si="11"/>
        <v>0</v>
      </c>
    </row>
    <row r="54" spans="1:15" x14ac:dyDescent="0.25">
      <c r="A54" s="8">
        <v>43</v>
      </c>
      <c r="B54" s="14" t="s">
        <v>96</v>
      </c>
      <c r="C54" s="7" t="s">
        <v>116</v>
      </c>
      <c r="D54" s="15">
        <v>1</v>
      </c>
      <c r="E54" s="15"/>
      <c r="F54" s="15"/>
      <c r="G54" s="15">
        <v>1</v>
      </c>
      <c r="H54" s="15"/>
      <c r="I54" s="7" t="s">
        <v>10</v>
      </c>
      <c r="J54" s="15"/>
      <c r="K54" s="19">
        <v>12000</v>
      </c>
      <c r="L54" s="20">
        <f t="shared" si="12"/>
        <v>12000</v>
      </c>
      <c r="M54" s="21">
        <f t="shared" si="13"/>
        <v>12000</v>
      </c>
      <c r="N54" s="22">
        <f t="shared" si="10"/>
        <v>0</v>
      </c>
      <c r="O54" s="22">
        <f t="shared" si="11"/>
        <v>0</v>
      </c>
    </row>
    <row r="55" spans="1:15" x14ac:dyDescent="0.25">
      <c r="A55" s="8">
        <v>44</v>
      </c>
      <c r="B55" s="14" t="s">
        <v>97</v>
      </c>
      <c r="C55" s="7" t="s">
        <v>117</v>
      </c>
      <c r="D55" s="15">
        <v>1</v>
      </c>
      <c r="E55" s="15"/>
      <c r="F55" s="15"/>
      <c r="G55" s="15">
        <v>1</v>
      </c>
      <c r="H55" s="15"/>
      <c r="I55" s="7" t="s">
        <v>10</v>
      </c>
      <c r="J55" s="15"/>
      <c r="K55" s="19">
        <v>8000</v>
      </c>
      <c r="L55" s="20">
        <f t="shared" si="12"/>
        <v>8000</v>
      </c>
      <c r="M55" s="21">
        <f t="shared" si="13"/>
        <v>8000</v>
      </c>
      <c r="N55" s="22">
        <f t="shared" si="10"/>
        <v>0</v>
      </c>
      <c r="O55" s="22">
        <f t="shared" si="11"/>
        <v>0</v>
      </c>
    </row>
    <row r="56" spans="1:15" ht="30" x14ac:dyDescent="0.25">
      <c r="A56" s="8">
        <v>45</v>
      </c>
      <c r="B56" s="14" t="s">
        <v>98</v>
      </c>
      <c r="C56" s="7" t="s">
        <v>118</v>
      </c>
      <c r="D56" s="15">
        <v>62</v>
      </c>
      <c r="E56" s="15"/>
      <c r="F56" s="15"/>
      <c r="G56" s="15">
        <v>62</v>
      </c>
      <c r="H56" s="15"/>
      <c r="I56" s="7" t="s">
        <v>10</v>
      </c>
      <c r="J56" s="15"/>
      <c r="K56" s="19">
        <v>450</v>
      </c>
      <c r="L56" s="20">
        <f t="shared" si="12"/>
        <v>27900</v>
      </c>
      <c r="M56" s="21">
        <f t="shared" si="13"/>
        <v>27900</v>
      </c>
      <c r="N56" s="22">
        <f t="shared" si="10"/>
        <v>0</v>
      </c>
      <c r="O56" s="22">
        <f t="shared" si="11"/>
        <v>0</v>
      </c>
    </row>
    <row r="57" spans="1:15" ht="30" x14ac:dyDescent="0.25">
      <c r="A57" s="8">
        <v>46</v>
      </c>
      <c r="B57" s="14" t="s">
        <v>99</v>
      </c>
      <c r="C57" s="7" t="s">
        <v>119</v>
      </c>
      <c r="D57" s="15">
        <v>1</v>
      </c>
      <c r="E57" s="15"/>
      <c r="F57" s="15"/>
      <c r="G57" s="15">
        <v>1</v>
      </c>
      <c r="H57" s="15"/>
      <c r="I57" s="7" t="s">
        <v>10</v>
      </c>
      <c r="J57" s="15"/>
      <c r="K57" s="19">
        <v>2450</v>
      </c>
      <c r="L57" s="20">
        <f t="shared" si="12"/>
        <v>2450</v>
      </c>
      <c r="M57" s="21">
        <f t="shared" si="13"/>
        <v>2450</v>
      </c>
      <c r="N57" s="22">
        <f t="shared" si="10"/>
        <v>0</v>
      </c>
      <c r="O57" s="22">
        <f t="shared" si="11"/>
        <v>0</v>
      </c>
    </row>
    <row r="58" spans="1:15" x14ac:dyDescent="0.25">
      <c r="A58" s="8">
        <v>47</v>
      </c>
      <c r="B58" s="14" t="s">
        <v>100</v>
      </c>
      <c r="C58" s="7" t="s">
        <v>120</v>
      </c>
      <c r="D58" s="15">
        <v>1</v>
      </c>
      <c r="E58" s="15"/>
      <c r="F58" s="15"/>
      <c r="G58" s="15">
        <v>1</v>
      </c>
      <c r="H58" s="15"/>
      <c r="I58" s="7" t="s">
        <v>10</v>
      </c>
      <c r="J58" s="15"/>
      <c r="K58" s="19">
        <v>4500</v>
      </c>
      <c r="L58" s="20">
        <f t="shared" si="12"/>
        <v>4500</v>
      </c>
      <c r="M58" s="21">
        <f t="shared" si="13"/>
        <v>4500</v>
      </c>
      <c r="N58" s="22">
        <f t="shared" si="10"/>
        <v>0</v>
      </c>
      <c r="O58" s="22">
        <f t="shared" si="11"/>
        <v>0</v>
      </c>
    </row>
    <row r="59" spans="1:15" x14ac:dyDescent="0.25">
      <c r="A59" s="8">
        <v>48</v>
      </c>
      <c r="B59" s="14" t="s">
        <v>101</v>
      </c>
      <c r="C59" s="7" t="s">
        <v>121</v>
      </c>
      <c r="D59" s="15">
        <v>1</v>
      </c>
      <c r="E59" s="15"/>
      <c r="F59" s="15"/>
      <c r="G59" s="15">
        <v>1</v>
      </c>
      <c r="H59" s="15"/>
      <c r="I59" s="7" t="s">
        <v>10</v>
      </c>
      <c r="J59" s="15"/>
      <c r="K59" s="19">
        <v>2430</v>
      </c>
      <c r="L59" s="20">
        <f t="shared" si="12"/>
        <v>2430</v>
      </c>
      <c r="M59" s="21">
        <f t="shared" si="13"/>
        <v>2430</v>
      </c>
      <c r="N59" s="22">
        <f t="shared" si="10"/>
        <v>0</v>
      </c>
      <c r="O59" s="22">
        <f t="shared" si="11"/>
        <v>0</v>
      </c>
    </row>
    <row r="60" spans="1:15" x14ac:dyDescent="0.25">
      <c r="A60" s="8">
        <v>49</v>
      </c>
      <c r="B60" s="14" t="s">
        <v>102</v>
      </c>
      <c r="C60" s="7" t="s">
        <v>122</v>
      </c>
      <c r="D60" s="15">
        <v>5</v>
      </c>
      <c r="E60" s="15"/>
      <c r="F60" s="15"/>
      <c r="G60" s="15">
        <v>5</v>
      </c>
      <c r="H60" s="15"/>
      <c r="I60" s="7" t="s">
        <v>10</v>
      </c>
      <c r="J60" s="15"/>
      <c r="K60" s="19">
        <v>1000</v>
      </c>
      <c r="L60" s="20">
        <f t="shared" si="12"/>
        <v>5000</v>
      </c>
      <c r="M60" s="21">
        <f t="shared" si="13"/>
        <v>5000</v>
      </c>
      <c r="N60" s="22">
        <f t="shared" si="10"/>
        <v>0</v>
      </c>
      <c r="O60" s="22">
        <f t="shared" si="11"/>
        <v>0</v>
      </c>
    </row>
    <row r="61" spans="1:15" x14ac:dyDescent="0.25">
      <c r="A61" s="8">
        <v>50</v>
      </c>
      <c r="B61" s="14" t="s">
        <v>103</v>
      </c>
      <c r="C61" s="7" t="s">
        <v>123</v>
      </c>
      <c r="D61" s="15">
        <v>1</v>
      </c>
      <c r="E61" s="15"/>
      <c r="F61" s="15"/>
      <c r="G61" s="15">
        <v>1</v>
      </c>
      <c r="H61" s="15"/>
      <c r="I61" s="7" t="s">
        <v>10</v>
      </c>
      <c r="J61" s="15"/>
      <c r="K61" s="19">
        <v>2550</v>
      </c>
      <c r="L61" s="20">
        <f t="shared" si="12"/>
        <v>2550</v>
      </c>
      <c r="M61" s="21">
        <f t="shared" si="13"/>
        <v>2550</v>
      </c>
      <c r="N61" s="22">
        <f t="shared" si="10"/>
        <v>0</v>
      </c>
      <c r="O61" s="22">
        <f t="shared" si="11"/>
        <v>0</v>
      </c>
    </row>
    <row r="62" spans="1:15" x14ac:dyDescent="0.25">
      <c r="A62" s="8">
        <v>51</v>
      </c>
      <c r="B62" s="14" t="s">
        <v>104</v>
      </c>
      <c r="C62" s="7" t="s">
        <v>124</v>
      </c>
      <c r="D62" s="15">
        <v>55</v>
      </c>
      <c r="E62" s="15"/>
      <c r="F62" s="15"/>
      <c r="G62" s="15">
        <v>55</v>
      </c>
      <c r="H62" s="15"/>
      <c r="I62" s="7" t="s">
        <v>10</v>
      </c>
      <c r="J62" s="15"/>
      <c r="K62" s="19">
        <v>8000</v>
      </c>
      <c r="L62" s="20">
        <f t="shared" si="12"/>
        <v>440000</v>
      </c>
      <c r="M62" s="21">
        <f t="shared" si="13"/>
        <v>440000</v>
      </c>
      <c r="N62" s="22">
        <f t="shared" si="10"/>
        <v>0</v>
      </c>
      <c r="O62" s="22">
        <f t="shared" si="11"/>
        <v>0</v>
      </c>
    </row>
    <row r="63" spans="1:15" x14ac:dyDescent="0.25">
      <c r="A63" s="8">
        <v>52</v>
      </c>
      <c r="B63" s="14" t="s">
        <v>105</v>
      </c>
      <c r="C63" s="7" t="s">
        <v>125</v>
      </c>
      <c r="D63" s="15">
        <v>135</v>
      </c>
      <c r="E63" s="15"/>
      <c r="F63" s="15"/>
      <c r="G63" s="15">
        <v>135</v>
      </c>
      <c r="H63" s="15"/>
      <c r="I63" s="7" t="s">
        <v>10</v>
      </c>
      <c r="J63" s="15"/>
      <c r="K63" s="19">
        <v>3600</v>
      </c>
      <c r="L63" s="20">
        <f t="shared" si="12"/>
        <v>486000</v>
      </c>
      <c r="M63" s="21">
        <f t="shared" si="13"/>
        <v>486000</v>
      </c>
      <c r="N63" s="22">
        <f t="shared" si="10"/>
        <v>0</v>
      </c>
      <c r="O63" s="22">
        <f t="shared" si="11"/>
        <v>0</v>
      </c>
    </row>
    <row r="64" spans="1:15" x14ac:dyDescent="0.25">
      <c r="A64" s="8">
        <v>53</v>
      </c>
      <c r="B64" s="14" t="s">
        <v>106</v>
      </c>
      <c r="C64" s="7" t="s">
        <v>126</v>
      </c>
      <c r="D64" s="15">
        <v>51</v>
      </c>
      <c r="E64" s="15"/>
      <c r="F64" s="15"/>
      <c r="G64" s="15">
        <v>51</v>
      </c>
      <c r="H64" s="15"/>
      <c r="I64" s="7" t="s">
        <v>10</v>
      </c>
      <c r="J64" s="15"/>
      <c r="K64" s="19">
        <v>1500</v>
      </c>
      <c r="L64" s="20">
        <f t="shared" si="12"/>
        <v>76500</v>
      </c>
      <c r="M64" s="21">
        <f t="shared" si="13"/>
        <v>76500</v>
      </c>
      <c r="N64" s="22">
        <f t="shared" si="10"/>
        <v>0</v>
      </c>
      <c r="O64" s="22">
        <f t="shared" si="11"/>
        <v>0</v>
      </c>
    </row>
    <row r="65" spans="1:15" x14ac:dyDescent="0.25">
      <c r="A65" s="8">
        <v>54</v>
      </c>
      <c r="B65" s="14" t="s">
        <v>107</v>
      </c>
      <c r="C65" s="7" t="s">
        <v>163</v>
      </c>
      <c r="D65" s="15">
        <v>90</v>
      </c>
      <c r="E65" s="15">
        <v>90</v>
      </c>
      <c r="F65" s="15">
        <v>90</v>
      </c>
      <c r="G65" s="15">
        <v>90</v>
      </c>
      <c r="H65" s="15"/>
      <c r="I65" s="7" t="s">
        <v>10</v>
      </c>
      <c r="J65" s="15"/>
      <c r="K65" s="19">
        <v>180</v>
      </c>
      <c r="L65" s="20">
        <f t="shared" ref="L65" si="14">G65*K65</f>
        <v>16200</v>
      </c>
      <c r="M65" s="21">
        <f t="shared" ref="M65" si="15">L65</f>
        <v>16200</v>
      </c>
      <c r="N65" s="22">
        <f t="shared" ref="N65" si="16">G65-D65</f>
        <v>0</v>
      </c>
      <c r="O65" s="22">
        <f t="shared" ref="O65" si="17">D65-G65</f>
        <v>0</v>
      </c>
    </row>
    <row r="66" spans="1:15" x14ac:dyDescent="0.25">
      <c r="A66" s="8">
        <v>55</v>
      </c>
      <c r="B66" s="14" t="s">
        <v>108</v>
      </c>
      <c r="C66" s="7" t="s">
        <v>127</v>
      </c>
      <c r="D66" s="15">
        <v>1</v>
      </c>
      <c r="E66" s="15"/>
      <c r="F66" s="15"/>
      <c r="G66" s="15">
        <v>1</v>
      </c>
      <c r="H66" s="15"/>
      <c r="I66" s="7" t="s">
        <v>10</v>
      </c>
      <c r="J66" s="15"/>
      <c r="K66" s="19">
        <v>120000</v>
      </c>
      <c r="L66" s="20">
        <f t="shared" si="12"/>
        <v>120000</v>
      </c>
      <c r="M66" s="21">
        <f t="shared" si="13"/>
        <v>120000</v>
      </c>
      <c r="N66" s="22">
        <f t="shared" si="10"/>
        <v>0</v>
      </c>
      <c r="O66" s="22">
        <f t="shared" si="11"/>
        <v>0</v>
      </c>
    </row>
    <row r="67" spans="1:15" x14ac:dyDescent="0.25">
      <c r="A67" s="8">
        <v>56</v>
      </c>
      <c r="B67" s="14" t="s">
        <v>109</v>
      </c>
      <c r="C67" s="7" t="s">
        <v>128</v>
      </c>
      <c r="D67" s="15">
        <v>1</v>
      </c>
      <c r="E67" s="15"/>
      <c r="F67" s="15"/>
      <c r="G67" s="15">
        <v>1</v>
      </c>
      <c r="H67" s="15"/>
      <c r="I67" s="7" t="s">
        <v>10</v>
      </c>
      <c r="J67" s="15"/>
      <c r="K67" s="19">
        <v>97000</v>
      </c>
      <c r="L67" s="20">
        <f t="shared" si="12"/>
        <v>97000</v>
      </c>
      <c r="M67" s="21">
        <f t="shared" si="13"/>
        <v>97000</v>
      </c>
      <c r="N67" s="22">
        <f t="shared" si="10"/>
        <v>0</v>
      </c>
      <c r="O67" s="22">
        <f t="shared" si="11"/>
        <v>0</v>
      </c>
    </row>
    <row r="68" spans="1:15" x14ac:dyDescent="0.25">
      <c r="A68" s="8">
        <v>57</v>
      </c>
      <c r="B68" s="14" t="s">
        <v>110</v>
      </c>
      <c r="C68" s="7" t="s">
        <v>128</v>
      </c>
      <c r="D68" s="15">
        <v>3</v>
      </c>
      <c r="E68" s="15"/>
      <c r="F68" s="15"/>
      <c r="G68" s="15">
        <v>3</v>
      </c>
      <c r="H68" s="15"/>
      <c r="I68" s="7" t="s">
        <v>10</v>
      </c>
      <c r="J68" s="15"/>
      <c r="K68" s="19">
        <v>110000</v>
      </c>
      <c r="L68" s="20">
        <f t="shared" si="12"/>
        <v>330000</v>
      </c>
      <c r="M68" s="21">
        <f t="shared" si="13"/>
        <v>330000</v>
      </c>
      <c r="N68" s="22">
        <f t="shared" si="10"/>
        <v>0</v>
      </c>
      <c r="O68" s="22">
        <f t="shared" si="11"/>
        <v>0</v>
      </c>
    </row>
    <row r="69" spans="1:15" x14ac:dyDescent="0.25">
      <c r="A69" s="8">
        <v>58</v>
      </c>
      <c r="B69" s="14" t="s">
        <v>111</v>
      </c>
      <c r="C69" s="7" t="s">
        <v>128</v>
      </c>
      <c r="D69" s="15">
        <v>1</v>
      </c>
      <c r="E69" s="15"/>
      <c r="F69" s="15"/>
      <c r="G69" s="15">
        <v>1</v>
      </c>
      <c r="H69" s="15"/>
      <c r="I69" s="7" t="s">
        <v>10</v>
      </c>
      <c r="J69" s="15"/>
      <c r="K69" s="19">
        <v>55000</v>
      </c>
      <c r="L69" s="20">
        <f t="shared" ref="L69:L70" si="18">G69*K69</f>
        <v>55000</v>
      </c>
      <c r="M69" s="21">
        <f t="shared" ref="M69:M70" si="19">L69</f>
        <v>55000</v>
      </c>
      <c r="N69" s="22">
        <f t="shared" ref="N69:N70" si="20">G69-D69</f>
        <v>0</v>
      </c>
      <c r="O69" s="22">
        <f t="shared" ref="O69:O70" si="21">D69-G69</f>
        <v>0</v>
      </c>
    </row>
    <row r="70" spans="1:15" x14ac:dyDescent="0.25">
      <c r="A70" s="8">
        <v>59</v>
      </c>
      <c r="B70" s="14" t="s">
        <v>132</v>
      </c>
      <c r="C70" s="7" t="s">
        <v>164</v>
      </c>
      <c r="D70" s="15">
        <v>1</v>
      </c>
      <c r="E70" s="15">
        <v>1</v>
      </c>
      <c r="F70" s="15">
        <v>1</v>
      </c>
      <c r="G70" s="15">
        <v>1</v>
      </c>
      <c r="H70" s="15"/>
      <c r="I70" s="7" t="s">
        <v>10</v>
      </c>
      <c r="J70" s="15"/>
      <c r="K70" s="19">
        <v>75000</v>
      </c>
      <c r="L70" s="20">
        <f t="shared" si="18"/>
        <v>75000</v>
      </c>
      <c r="M70" s="21">
        <f t="shared" si="19"/>
        <v>75000</v>
      </c>
      <c r="N70" s="22">
        <f t="shared" si="20"/>
        <v>0</v>
      </c>
      <c r="O70" s="22">
        <f t="shared" si="21"/>
        <v>0</v>
      </c>
    </row>
    <row r="71" spans="1:15" x14ac:dyDescent="0.25">
      <c r="A71" s="8">
        <v>60</v>
      </c>
      <c r="B71" s="14" t="s">
        <v>133</v>
      </c>
      <c r="C71" s="7" t="s">
        <v>129</v>
      </c>
      <c r="D71" s="15">
        <v>2</v>
      </c>
      <c r="E71" s="15"/>
      <c r="F71" s="15"/>
      <c r="G71" s="15">
        <v>2</v>
      </c>
      <c r="H71" s="15"/>
      <c r="I71" s="7" t="s">
        <v>10</v>
      </c>
      <c r="J71" s="15"/>
      <c r="K71" s="19">
        <v>55000</v>
      </c>
      <c r="L71" s="20">
        <f t="shared" si="12"/>
        <v>110000</v>
      </c>
      <c r="M71" s="21">
        <f t="shared" si="13"/>
        <v>110000</v>
      </c>
      <c r="N71" s="22">
        <f t="shared" si="10"/>
        <v>0</v>
      </c>
      <c r="O71" s="22">
        <f t="shared" si="11"/>
        <v>0</v>
      </c>
    </row>
    <row r="72" spans="1:15" x14ac:dyDescent="0.25">
      <c r="A72" s="8">
        <v>61</v>
      </c>
      <c r="B72" s="14" t="s">
        <v>134</v>
      </c>
      <c r="C72" s="7" t="s">
        <v>130</v>
      </c>
      <c r="D72" s="15">
        <v>1</v>
      </c>
      <c r="E72" s="15"/>
      <c r="F72" s="15"/>
      <c r="G72" s="15">
        <v>1</v>
      </c>
      <c r="H72" s="15"/>
      <c r="I72" s="7" t="s">
        <v>10</v>
      </c>
      <c r="J72" s="15"/>
      <c r="K72" s="19">
        <v>68000</v>
      </c>
      <c r="L72" s="20">
        <f t="shared" si="12"/>
        <v>68000</v>
      </c>
      <c r="M72" s="21">
        <f t="shared" si="13"/>
        <v>68000</v>
      </c>
      <c r="N72" s="22">
        <f t="shared" si="10"/>
        <v>0</v>
      </c>
      <c r="O72" s="22">
        <f t="shared" si="11"/>
        <v>0</v>
      </c>
    </row>
    <row r="73" spans="1:15" x14ac:dyDescent="0.25">
      <c r="A73" s="8">
        <v>62</v>
      </c>
      <c r="B73" s="14" t="s">
        <v>135</v>
      </c>
      <c r="C73" s="7" t="s">
        <v>131</v>
      </c>
      <c r="D73" s="15">
        <v>1</v>
      </c>
      <c r="E73" s="15"/>
      <c r="F73" s="15"/>
      <c r="G73" s="15">
        <v>1</v>
      </c>
      <c r="H73" s="15"/>
      <c r="I73" s="7" t="s">
        <v>10</v>
      </c>
      <c r="J73" s="15"/>
      <c r="K73" s="19">
        <v>45000</v>
      </c>
      <c r="L73" s="20">
        <f t="shared" si="12"/>
        <v>45000</v>
      </c>
      <c r="M73" s="21">
        <f t="shared" si="13"/>
        <v>45000</v>
      </c>
      <c r="N73" s="22">
        <f t="shared" si="10"/>
        <v>0</v>
      </c>
      <c r="O73" s="22">
        <f t="shared" si="11"/>
        <v>0</v>
      </c>
    </row>
    <row r="74" spans="1:15" x14ac:dyDescent="0.25">
      <c r="A74" s="8">
        <v>63</v>
      </c>
      <c r="B74" s="14" t="s">
        <v>136</v>
      </c>
      <c r="C74" s="7" t="s">
        <v>160</v>
      </c>
      <c r="D74" s="15">
        <v>1</v>
      </c>
      <c r="E74" s="15"/>
      <c r="F74" s="15"/>
      <c r="G74" s="15">
        <v>1</v>
      </c>
      <c r="H74" s="15"/>
      <c r="I74" s="7" t="s">
        <v>10</v>
      </c>
      <c r="J74" s="15"/>
      <c r="K74" s="19">
        <v>14000</v>
      </c>
      <c r="L74" s="20">
        <f t="shared" si="12"/>
        <v>14000</v>
      </c>
      <c r="M74" s="21">
        <f t="shared" si="13"/>
        <v>14000</v>
      </c>
      <c r="N74" s="22">
        <f t="shared" si="10"/>
        <v>0</v>
      </c>
      <c r="O74" s="22">
        <f t="shared" si="11"/>
        <v>0</v>
      </c>
    </row>
    <row r="75" spans="1:15" x14ac:dyDescent="0.25">
      <c r="A75" s="8">
        <v>64</v>
      </c>
      <c r="B75" s="14" t="s">
        <v>137</v>
      </c>
      <c r="C75" s="7" t="s">
        <v>159</v>
      </c>
      <c r="D75" s="15">
        <v>1</v>
      </c>
      <c r="E75" s="15"/>
      <c r="F75" s="15"/>
      <c r="G75" s="15">
        <v>1</v>
      </c>
      <c r="H75" s="15"/>
      <c r="I75" s="7" t="s">
        <v>10</v>
      </c>
      <c r="J75" s="15"/>
      <c r="K75" s="19">
        <v>22000</v>
      </c>
      <c r="L75" s="20">
        <f t="shared" si="12"/>
        <v>22000</v>
      </c>
      <c r="M75" s="21">
        <f t="shared" si="13"/>
        <v>22000</v>
      </c>
      <c r="N75" s="22">
        <f t="shared" si="10"/>
        <v>0</v>
      </c>
      <c r="O75" s="22">
        <f t="shared" si="11"/>
        <v>0</v>
      </c>
    </row>
    <row r="76" spans="1:15" x14ac:dyDescent="0.25">
      <c r="A76" s="8">
        <v>65</v>
      </c>
      <c r="B76" s="14" t="s">
        <v>138</v>
      </c>
      <c r="C76" s="7" t="s">
        <v>161</v>
      </c>
      <c r="D76" s="15">
        <v>10</v>
      </c>
      <c r="E76" s="15"/>
      <c r="F76" s="15"/>
      <c r="G76" s="15">
        <v>10</v>
      </c>
      <c r="H76" s="15"/>
      <c r="I76" s="7" t="s">
        <v>10</v>
      </c>
      <c r="J76" s="15"/>
      <c r="K76" s="19">
        <v>7000</v>
      </c>
      <c r="L76" s="20">
        <f t="shared" si="12"/>
        <v>70000</v>
      </c>
      <c r="M76" s="21">
        <f t="shared" si="13"/>
        <v>70000</v>
      </c>
      <c r="N76" s="22">
        <f t="shared" si="10"/>
        <v>0</v>
      </c>
      <c r="O76" s="22">
        <f t="shared" si="11"/>
        <v>0</v>
      </c>
    </row>
    <row r="77" spans="1:15" ht="30" x14ac:dyDescent="0.25">
      <c r="A77" s="8">
        <v>66</v>
      </c>
      <c r="B77" s="14" t="s">
        <v>139</v>
      </c>
      <c r="C77" s="7" t="s">
        <v>162</v>
      </c>
      <c r="D77" s="15">
        <v>1</v>
      </c>
      <c r="E77" s="15"/>
      <c r="F77" s="15"/>
      <c r="G77" s="15">
        <v>1</v>
      </c>
      <c r="H77" s="15"/>
      <c r="I77" s="7" t="s">
        <v>10</v>
      </c>
      <c r="J77" s="15"/>
      <c r="K77" s="19">
        <v>3200</v>
      </c>
      <c r="L77" s="20">
        <f t="shared" si="12"/>
        <v>3200</v>
      </c>
      <c r="M77" s="21">
        <f t="shared" si="13"/>
        <v>3200</v>
      </c>
      <c r="N77" s="22">
        <f t="shared" si="10"/>
        <v>0</v>
      </c>
      <c r="O77" s="22">
        <f t="shared" si="11"/>
        <v>0</v>
      </c>
    </row>
    <row r="78" spans="1:15" ht="30" x14ac:dyDescent="0.25">
      <c r="A78" s="8">
        <v>67</v>
      </c>
      <c r="B78" s="14" t="s">
        <v>140</v>
      </c>
      <c r="C78" s="7" t="s">
        <v>165</v>
      </c>
      <c r="D78" s="15">
        <v>18</v>
      </c>
      <c r="E78" s="15"/>
      <c r="F78" s="15"/>
      <c r="G78" s="15">
        <v>18</v>
      </c>
      <c r="H78" s="15"/>
      <c r="I78" s="7" t="s">
        <v>10</v>
      </c>
      <c r="J78" s="15"/>
      <c r="K78" s="19">
        <v>3800</v>
      </c>
      <c r="L78" s="20">
        <f t="shared" si="12"/>
        <v>68400</v>
      </c>
      <c r="M78" s="21">
        <f t="shared" si="13"/>
        <v>68400</v>
      </c>
      <c r="N78" s="22">
        <f t="shared" si="10"/>
        <v>0</v>
      </c>
      <c r="O78" s="22">
        <f t="shared" si="11"/>
        <v>0</v>
      </c>
    </row>
    <row r="79" spans="1:15" x14ac:dyDescent="0.25">
      <c r="A79" s="8">
        <v>68</v>
      </c>
      <c r="B79" s="14" t="s">
        <v>141</v>
      </c>
      <c r="C79" s="7" t="s">
        <v>166</v>
      </c>
      <c r="D79" s="15">
        <v>15</v>
      </c>
      <c r="E79" s="15">
        <v>12</v>
      </c>
      <c r="F79" s="15">
        <v>12</v>
      </c>
      <c r="G79" s="15">
        <v>15</v>
      </c>
      <c r="H79" s="15"/>
      <c r="I79" s="7" t="s">
        <v>10</v>
      </c>
      <c r="J79" s="15"/>
      <c r="K79" s="19">
        <v>2200</v>
      </c>
      <c r="L79" s="20">
        <f t="shared" si="12"/>
        <v>33000</v>
      </c>
      <c r="M79" s="21">
        <f t="shared" si="13"/>
        <v>33000</v>
      </c>
      <c r="N79" s="22">
        <f t="shared" si="10"/>
        <v>0</v>
      </c>
      <c r="O79" s="22">
        <f t="shared" si="11"/>
        <v>0</v>
      </c>
    </row>
    <row r="80" spans="1:15" x14ac:dyDescent="0.25">
      <c r="A80" s="8">
        <v>69</v>
      </c>
      <c r="B80" s="14" t="s">
        <v>142</v>
      </c>
      <c r="C80" s="7" t="s">
        <v>167</v>
      </c>
      <c r="D80" s="15">
        <v>32</v>
      </c>
      <c r="E80" s="15">
        <v>18</v>
      </c>
      <c r="F80" s="15">
        <v>18</v>
      </c>
      <c r="G80" s="15">
        <v>32</v>
      </c>
      <c r="H80" s="15"/>
      <c r="I80" s="7" t="s">
        <v>10</v>
      </c>
      <c r="J80" s="15"/>
      <c r="K80" s="19">
        <v>1200</v>
      </c>
      <c r="L80" s="20">
        <f t="shared" si="12"/>
        <v>38400</v>
      </c>
      <c r="M80" s="21">
        <f t="shared" si="13"/>
        <v>38400</v>
      </c>
      <c r="N80" s="22">
        <f t="shared" si="10"/>
        <v>0</v>
      </c>
      <c r="O80" s="22">
        <f t="shared" si="11"/>
        <v>0</v>
      </c>
    </row>
    <row r="81" spans="1:15" x14ac:dyDescent="0.25">
      <c r="A81" s="8">
        <v>70</v>
      </c>
      <c r="B81" s="14" t="s">
        <v>143</v>
      </c>
      <c r="C81" s="7" t="s">
        <v>168</v>
      </c>
      <c r="D81" s="15">
        <v>5</v>
      </c>
      <c r="E81" s="15">
        <v>5</v>
      </c>
      <c r="F81" s="15">
        <v>5</v>
      </c>
      <c r="G81" s="15">
        <v>5</v>
      </c>
      <c r="H81" s="15"/>
      <c r="I81" s="7" t="s">
        <v>10</v>
      </c>
      <c r="J81" s="15"/>
      <c r="K81" s="19">
        <v>1650</v>
      </c>
      <c r="L81" s="20">
        <f t="shared" si="12"/>
        <v>8250</v>
      </c>
      <c r="M81" s="21">
        <f t="shared" si="13"/>
        <v>8250</v>
      </c>
      <c r="N81" s="22">
        <f t="shared" si="10"/>
        <v>0</v>
      </c>
      <c r="O81" s="22">
        <f t="shared" si="11"/>
        <v>0</v>
      </c>
    </row>
    <row r="82" spans="1:15" x14ac:dyDescent="0.25">
      <c r="A82" s="8">
        <v>71</v>
      </c>
      <c r="B82" s="14" t="s">
        <v>144</v>
      </c>
      <c r="C82" s="7" t="s">
        <v>169</v>
      </c>
      <c r="D82" s="15">
        <v>4</v>
      </c>
      <c r="E82" s="15">
        <v>2</v>
      </c>
      <c r="F82" s="15">
        <v>2</v>
      </c>
      <c r="G82" s="15">
        <v>4</v>
      </c>
      <c r="H82" s="15"/>
      <c r="I82" s="7" t="s">
        <v>10</v>
      </c>
      <c r="J82" s="15"/>
      <c r="K82" s="19">
        <v>5600</v>
      </c>
      <c r="L82" s="20">
        <f t="shared" si="12"/>
        <v>22400</v>
      </c>
      <c r="M82" s="21">
        <f t="shared" si="13"/>
        <v>22400</v>
      </c>
      <c r="N82" s="22">
        <f t="shared" si="10"/>
        <v>0</v>
      </c>
      <c r="O82" s="22">
        <f t="shared" si="11"/>
        <v>0</v>
      </c>
    </row>
    <row r="83" spans="1:15" x14ac:dyDescent="0.25">
      <c r="A83" s="8">
        <v>72</v>
      </c>
      <c r="B83" s="14" t="s">
        <v>145</v>
      </c>
      <c r="C83" s="7" t="s">
        <v>170</v>
      </c>
      <c r="D83" s="15">
        <v>33</v>
      </c>
      <c r="E83" s="15">
        <v>33</v>
      </c>
      <c r="F83" s="15">
        <v>33</v>
      </c>
      <c r="G83" s="15">
        <v>33</v>
      </c>
      <c r="H83" s="15"/>
      <c r="I83" s="7" t="s">
        <v>10</v>
      </c>
      <c r="J83" s="15"/>
      <c r="K83" s="19">
        <v>1250</v>
      </c>
      <c r="L83" s="20">
        <f t="shared" si="12"/>
        <v>41250</v>
      </c>
      <c r="M83" s="21">
        <f t="shared" si="13"/>
        <v>41250</v>
      </c>
      <c r="N83" s="22">
        <f t="shared" si="10"/>
        <v>0</v>
      </c>
      <c r="O83" s="22">
        <f t="shared" si="11"/>
        <v>0</v>
      </c>
    </row>
    <row r="84" spans="1:15" x14ac:dyDescent="0.25">
      <c r="A84" s="8">
        <v>73</v>
      </c>
      <c r="B84" s="14" t="s">
        <v>146</v>
      </c>
      <c r="C84" s="7" t="s">
        <v>171</v>
      </c>
      <c r="D84" s="15">
        <v>44</v>
      </c>
      <c r="E84" s="15">
        <v>44</v>
      </c>
      <c r="F84" s="15">
        <v>44</v>
      </c>
      <c r="G84" s="15">
        <v>44</v>
      </c>
      <c r="H84" s="15"/>
      <c r="I84" s="7" t="s">
        <v>10</v>
      </c>
      <c r="J84" s="15"/>
      <c r="K84" s="19">
        <v>800</v>
      </c>
      <c r="L84" s="20">
        <f t="shared" si="12"/>
        <v>35200</v>
      </c>
      <c r="M84" s="21">
        <f t="shared" si="13"/>
        <v>35200</v>
      </c>
      <c r="N84" s="22">
        <f t="shared" si="10"/>
        <v>0</v>
      </c>
      <c r="O84" s="22">
        <f t="shared" si="11"/>
        <v>0</v>
      </c>
    </row>
    <row r="85" spans="1:15" ht="30" x14ac:dyDescent="0.25">
      <c r="A85" s="8">
        <v>74</v>
      </c>
      <c r="B85" s="14" t="s">
        <v>147</v>
      </c>
      <c r="C85" s="7" t="s">
        <v>172</v>
      </c>
      <c r="D85" s="15">
        <v>62</v>
      </c>
      <c r="E85" s="15"/>
      <c r="F85" s="15"/>
      <c r="G85" s="15">
        <v>62</v>
      </c>
      <c r="H85" s="15"/>
      <c r="I85" s="7" t="s">
        <v>10</v>
      </c>
      <c r="J85" s="15"/>
      <c r="K85" s="19">
        <v>1500</v>
      </c>
      <c r="L85" s="20">
        <f t="shared" si="12"/>
        <v>93000</v>
      </c>
      <c r="M85" s="21">
        <f t="shared" si="13"/>
        <v>93000</v>
      </c>
      <c r="N85" s="22">
        <f t="shared" si="10"/>
        <v>0</v>
      </c>
      <c r="O85" s="22">
        <f t="shared" si="11"/>
        <v>0</v>
      </c>
    </row>
    <row r="86" spans="1:15" ht="30" x14ac:dyDescent="0.25">
      <c r="A86" s="8">
        <v>75</v>
      </c>
      <c r="B86" s="14" t="s">
        <v>148</v>
      </c>
      <c r="C86" s="7" t="s">
        <v>173</v>
      </c>
      <c r="D86" s="15">
        <v>6</v>
      </c>
      <c r="E86" s="15">
        <v>6</v>
      </c>
      <c r="F86" s="15">
        <v>6</v>
      </c>
      <c r="G86" s="15">
        <v>6</v>
      </c>
      <c r="H86" s="15"/>
      <c r="I86" s="7" t="s">
        <v>10</v>
      </c>
      <c r="J86" s="15"/>
      <c r="K86" s="19">
        <v>5300</v>
      </c>
      <c r="L86" s="20">
        <f t="shared" si="12"/>
        <v>31800</v>
      </c>
      <c r="M86" s="21">
        <f t="shared" si="13"/>
        <v>31800</v>
      </c>
      <c r="N86" s="22">
        <f t="shared" si="10"/>
        <v>0</v>
      </c>
      <c r="O86" s="22">
        <f t="shared" si="11"/>
        <v>0</v>
      </c>
    </row>
    <row r="87" spans="1:15" x14ac:dyDescent="0.25">
      <c r="A87" s="8">
        <v>76</v>
      </c>
      <c r="B87" s="14" t="s">
        <v>149</v>
      </c>
      <c r="C87" s="7" t="s">
        <v>174</v>
      </c>
      <c r="D87" s="15">
        <v>30</v>
      </c>
      <c r="E87" s="15"/>
      <c r="F87" s="15"/>
      <c r="G87" s="15">
        <v>30</v>
      </c>
      <c r="H87" s="15"/>
      <c r="I87" s="7" t="s">
        <v>10</v>
      </c>
      <c r="J87" s="15"/>
      <c r="K87" s="19">
        <v>600</v>
      </c>
      <c r="L87" s="20">
        <f t="shared" si="12"/>
        <v>18000</v>
      </c>
      <c r="M87" s="21">
        <f t="shared" si="13"/>
        <v>18000</v>
      </c>
      <c r="N87" s="22">
        <f t="shared" si="10"/>
        <v>0</v>
      </c>
      <c r="O87" s="22">
        <f t="shared" si="11"/>
        <v>0</v>
      </c>
    </row>
    <row r="88" spans="1:15" ht="30" x14ac:dyDescent="0.25">
      <c r="A88" s="8">
        <v>77</v>
      </c>
      <c r="B88" s="14" t="s">
        <v>150</v>
      </c>
      <c r="C88" s="7" t="s">
        <v>175</v>
      </c>
      <c r="D88" s="15">
        <v>20</v>
      </c>
      <c r="E88" s="15"/>
      <c r="F88" s="15"/>
      <c r="G88" s="15">
        <v>20</v>
      </c>
      <c r="H88" s="15"/>
      <c r="I88" s="7" t="s">
        <v>10</v>
      </c>
      <c r="J88" s="15">
        <v>1200</v>
      </c>
      <c r="K88" s="15">
        <v>1200</v>
      </c>
      <c r="L88" s="20">
        <f t="shared" si="12"/>
        <v>24000</v>
      </c>
      <c r="M88" s="21">
        <f t="shared" si="13"/>
        <v>24000</v>
      </c>
      <c r="N88" s="22">
        <f t="shared" si="10"/>
        <v>0</v>
      </c>
      <c r="O88" s="22">
        <f t="shared" si="11"/>
        <v>0</v>
      </c>
    </row>
    <row r="89" spans="1:15" x14ac:dyDescent="0.25">
      <c r="A89" s="8">
        <v>78</v>
      </c>
      <c r="B89" s="14" t="s">
        <v>151</v>
      </c>
      <c r="C89" s="7" t="s">
        <v>176</v>
      </c>
      <c r="D89" s="15">
        <v>12</v>
      </c>
      <c r="E89" s="15"/>
      <c r="F89" s="15"/>
      <c r="G89" s="15">
        <v>12</v>
      </c>
      <c r="H89" s="15"/>
      <c r="I89" s="7" t="s">
        <v>10</v>
      </c>
      <c r="J89" s="15">
        <v>1800</v>
      </c>
      <c r="K89" s="15">
        <v>1800</v>
      </c>
      <c r="L89" s="20">
        <f t="shared" si="12"/>
        <v>21600</v>
      </c>
      <c r="M89" s="21">
        <f t="shared" si="13"/>
        <v>21600</v>
      </c>
      <c r="N89" s="22">
        <f t="shared" si="10"/>
        <v>0</v>
      </c>
      <c r="O89" s="22">
        <f t="shared" si="11"/>
        <v>0</v>
      </c>
    </row>
    <row r="90" spans="1:15" x14ac:dyDescent="0.25">
      <c r="A90" s="8">
        <v>79</v>
      </c>
      <c r="B90" s="14" t="s">
        <v>152</v>
      </c>
      <c r="C90" s="7" t="s">
        <v>177</v>
      </c>
      <c r="D90" s="15">
        <v>4</v>
      </c>
      <c r="E90" s="15"/>
      <c r="F90" s="15"/>
      <c r="G90" s="15">
        <v>4</v>
      </c>
      <c r="H90" s="15"/>
      <c r="I90" s="7" t="s">
        <v>10</v>
      </c>
      <c r="J90" s="15"/>
      <c r="K90" s="19">
        <v>2400</v>
      </c>
      <c r="L90" s="20">
        <f t="shared" si="12"/>
        <v>9600</v>
      </c>
      <c r="M90" s="21">
        <f t="shared" si="13"/>
        <v>9600</v>
      </c>
      <c r="N90" s="22">
        <f t="shared" si="10"/>
        <v>0</v>
      </c>
      <c r="O90" s="22">
        <f t="shared" si="11"/>
        <v>0</v>
      </c>
    </row>
    <row r="91" spans="1:15" x14ac:dyDescent="0.25">
      <c r="A91" s="8">
        <v>80</v>
      </c>
      <c r="B91" s="14" t="s">
        <v>153</v>
      </c>
      <c r="C91" s="7" t="s">
        <v>178</v>
      </c>
      <c r="D91" s="15">
        <v>2</v>
      </c>
      <c r="E91" s="15"/>
      <c r="F91" s="15"/>
      <c r="G91" s="15">
        <v>2</v>
      </c>
      <c r="H91" s="15"/>
      <c r="I91" s="7" t="s">
        <v>10</v>
      </c>
      <c r="J91" s="15"/>
      <c r="K91" s="19">
        <v>6000</v>
      </c>
      <c r="L91" s="20">
        <f t="shared" si="12"/>
        <v>12000</v>
      </c>
      <c r="M91" s="21">
        <f t="shared" si="13"/>
        <v>12000</v>
      </c>
      <c r="N91" s="22">
        <f t="shared" si="10"/>
        <v>0</v>
      </c>
      <c r="O91" s="22">
        <f t="shared" si="11"/>
        <v>0</v>
      </c>
    </row>
    <row r="92" spans="1:15" x14ac:dyDescent="0.25">
      <c r="A92" s="8">
        <v>81</v>
      </c>
      <c r="B92" s="14" t="s">
        <v>154</v>
      </c>
      <c r="C92" s="7" t="s">
        <v>179</v>
      </c>
      <c r="D92" s="15">
        <v>12</v>
      </c>
      <c r="E92" s="15"/>
      <c r="F92" s="15"/>
      <c r="G92" s="15">
        <v>12</v>
      </c>
      <c r="H92" s="15"/>
      <c r="I92" s="7" t="s">
        <v>10</v>
      </c>
      <c r="J92" s="15"/>
      <c r="K92" s="19">
        <v>750</v>
      </c>
      <c r="L92" s="20">
        <f t="shared" si="12"/>
        <v>9000</v>
      </c>
      <c r="M92" s="21">
        <f t="shared" si="13"/>
        <v>9000</v>
      </c>
      <c r="N92" s="22">
        <f t="shared" si="10"/>
        <v>0</v>
      </c>
      <c r="O92" s="22">
        <f t="shared" si="11"/>
        <v>0</v>
      </c>
    </row>
    <row r="93" spans="1:15" x14ac:dyDescent="0.25">
      <c r="A93" s="8">
        <v>82</v>
      </c>
      <c r="B93" s="14" t="s">
        <v>155</v>
      </c>
      <c r="C93" s="7" t="s">
        <v>180</v>
      </c>
      <c r="D93" s="15">
        <v>14</v>
      </c>
      <c r="E93" s="15"/>
      <c r="F93" s="15"/>
      <c r="G93" s="15">
        <v>14</v>
      </c>
      <c r="H93" s="15"/>
      <c r="I93" s="7" t="s">
        <v>10</v>
      </c>
      <c r="J93" s="15"/>
      <c r="K93" s="19">
        <v>1150</v>
      </c>
      <c r="L93" s="20">
        <f t="shared" si="12"/>
        <v>16100</v>
      </c>
      <c r="M93" s="21">
        <f t="shared" si="13"/>
        <v>16100</v>
      </c>
      <c r="N93" s="22">
        <f t="shared" si="10"/>
        <v>0</v>
      </c>
      <c r="O93" s="22">
        <f t="shared" si="11"/>
        <v>0</v>
      </c>
    </row>
    <row r="94" spans="1:15" x14ac:dyDescent="0.25">
      <c r="A94" s="8">
        <v>83</v>
      </c>
      <c r="B94" s="14" t="s">
        <v>156</v>
      </c>
      <c r="C94" s="7" t="s">
        <v>181</v>
      </c>
      <c r="D94" s="15">
        <v>1</v>
      </c>
      <c r="E94" s="15"/>
      <c r="F94" s="15"/>
      <c r="G94" s="15">
        <v>1</v>
      </c>
      <c r="H94" s="15"/>
      <c r="I94" s="7" t="s">
        <v>10</v>
      </c>
      <c r="J94" s="15"/>
      <c r="K94" s="19">
        <v>4500</v>
      </c>
      <c r="L94" s="20">
        <f t="shared" si="12"/>
        <v>4500</v>
      </c>
      <c r="M94" s="21">
        <f t="shared" si="13"/>
        <v>4500</v>
      </c>
      <c r="N94" s="22">
        <f t="shared" si="10"/>
        <v>0</v>
      </c>
      <c r="O94" s="22">
        <f t="shared" si="11"/>
        <v>0</v>
      </c>
    </row>
    <row r="95" spans="1:15" x14ac:dyDescent="0.25">
      <c r="A95" s="8">
        <v>84</v>
      </c>
      <c r="B95" s="14" t="s">
        <v>157</v>
      </c>
      <c r="C95" s="7" t="s">
        <v>182</v>
      </c>
      <c r="D95" s="15">
        <v>3</v>
      </c>
      <c r="E95" s="15"/>
      <c r="F95" s="15"/>
      <c r="G95" s="15">
        <v>3</v>
      </c>
      <c r="H95" s="15"/>
      <c r="I95" s="7" t="s">
        <v>10</v>
      </c>
      <c r="J95" s="15"/>
      <c r="K95" s="19">
        <v>5000</v>
      </c>
      <c r="L95" s="20">
        <f t="shared" si="12"/>
        <v>15000</v>
      </c>
      <c r="M95" s="21">
        <f t="shared" si="13"/>
        <v>15000</v>
      </c>
      <c r="N95" s="22">
        <f t="shared" si="10"/>
        <v>0</v>
      </c>
      <c r="O95" s="22">
        <f t="shared" si="11"/>
        <v>0</v>
      </c>
    </row>
    <row r="96" spans="1:15" x14ac:dyDescent="0.25">
      <c r="A96" s="8">
        <v>85</v>
      </c>
      <c r="B96" s="14" t="s">
        <v>158</v>
      </c>
      <c r="C96" s="7" t="s">
        <v>183</v>
      </c>
      <c r="D96" s="15">
        <v>1</v>
      </c>
      <c r="E96" s="15"/>
      <c r="F96" s="15"/>
      <c r="G96" s="15">
        <v>1</v>
      </c>
      <c r="H96" s="15"/>
      <c r="I96" s="15" t="s">
        <v>59</v>
      </c>
      <c r="J96" s="15"/>
      <c r="K96" s="19">
        <v>10000</v>
      </c>
      <c r="L96" s="20">
        <f t="shared" si="12"/>
        <v>10000</v>
      </c>
      <c r="M96" s="21">
        <f t="shared" si="13"/>
        <v>10000</v>
      </c>
      <c r="N96" s="22">
        <f t="shared" si="10"/>
        <v>0</v>
      </c>
      <c r="O96" s="22">
        <f t="shared" si="11"/>
        <v>0</v>
      </c>
    </row>
    <row r="97" spans="1:15" x14ac:dyDescent="0.25">
      <c r="A97" s="15"/>
      <c r="B97" s="14"/>
      <c r="C97" s="7"/>
      <c r="D97" s="15"/>
      <c r="E97" s="15"/>
      <c r="F97" s="15"/>
      <c r="G97" s="15"/>
      <c r="H97" s="15"/>
      <c r="I97" s="15"/>
      <c r="J97" s="15"/>
      <c r="K97" s="19"/>
      <c r="L97" s="20"/>
      <c r="M97" s="21"/>
      <c r="N97" s="22"/>
      <c r="O97" s="22"/>
    </row>
    <row r="98" spans="1:15" x14ac:dyDescent="0.25">
      <c r="A98" s="15"/>
      <c r="B98" s="15"/>
      <c r="C98" s="16" t="s">
        <v>78</v>
      </c>
      <c r="D98" s="17"/>
      <c r="E98" s="17"/>
      <c r="F98" s="17"/>
      <c r="G98" s="17"/>
      <c r="H98" s="17"/>
      <c r="I98" s="17"/>
      <c r="J98" s="17"/>
      <c r="K98" s="17"/>
      <c r="L98" s="17"/>
      <c r="M98" s="18">
        <f>SUM(M12:M97)</f>
        <v>3128125</v>
      </c>
      <c r="N98" s="15"/>
      <c r="O98" s="15"/>
    </row>
    <row r="100" spans="1:15" x14ac:dyDescent="0.25">
      <c r="C100" s="24" t="s">
        <v>184</v>
      </c>
    </row>
    <row r="101" spans="1:15" x14ac:dyDescent="0.25">
      <c r="C101" s="24" t="s">
        <v>185</v>
      </c>
      <c r="G101" s="25"/>
      <c r="K101" t="s">
        <v>186</v>
      </c>
    </row>
    <row r="102" spans="1:15" x14ac:dyDescent="0.25">
      <c r="C102" s="24" t="s">
        <v>188</v>
      </c>
      <c r="G102" s="26"/>
      <c r="K102" t="s">
        <v>189</v>
      </c>
    </row>
    <row r="103" spans="1:15" x14ac:dyDescent="0.25">
      <c r="C103" s="24" t="s">
        <v>190</v>
      </c>
      <c r="G103" s="26"/>
      <c r="K103" t="s">
        <v>187</v>
      </c>
    </row>
  </sheetData>
  <mergeCells count="22">
    <mergeCell ref="D13:F13"/>
    <mergeCell ref="G13:H13"/>
    <mergeCell ref="I13:J13"/>
    <mergeCell ref="D12:F12"/>
    <mergeCell ref="G12:H12"/>
    <mergeCell ref="I12:J12"/>
    <mergeCell ref="M1:O1"/>
    <mergeCell ref="I10:J11"/>
    <mergeCell ref="N10:O10"/>
    <mergeCell ref="A5:O5"/>
    <mergeCell ref="A7:B7"/>
    <mergeCell ref="C7:M7"/>
    <mergeCell ref="A8:B8"/>
    <mergeCell ref="C8:J8"/>
    <mergeCell ref="K10:K11"/>
    <mergeCell ref="L10:L11"/>
    <mergeCell ref="M10:M11"/>
    <mergeCell ref="A10:A11"/>
    <mergeCell ref="B10:B11"/>
    <mergeCell ref="C10:C11"/>
    <mergeCell ref="D10:F11"/>
    <mergeCell ref="G10:H11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B1" workbookViewId="0">
      <selection activeCell="M5" sqref="M5"/>
    </sheetView>
  </sheetViews>
  <sheetFormatPr defaultRowHeight="15" x14ac:dyDescent="0.25"/>
  <cols>
    <col min="1" max="1" width="4.5703125" customWidth="1"/>
    <col min="2" max="2" width="12.42578125" customWidth="1"/>
    <col min="3" max="3" width="32.5703125" customWidth="1"/>
    <col min="4" max="4" width="9" customWidth="1"/>
    <col min="6" max="6" width="5.7109375" customWidth="1"/>
    <col min="9" max="9" width="11.140625" customWidth="1"/>
    <col min="10" max="10" width="10.7109375" customWidth="1"/>
    <col min="11" max="11" width="15.42578125" customWidth="1"/>
  </cols>
  <sheetData>
    <row r="1" spans="1:11" x14ac:dyDescent="0.25">
      <c r="I1" s="49" t="s">
        <v>192</v>
      </c>
      <c r="J1" s="49"/>
      <c r="K1" s="49"/>
    </row>
    <row r="2" spans="1:11" x14ac:dyDescent="0.25">
      <c r="I2" t="s">
        <v>193</v>
      </c>
      <c r="J2" s="25"/>
      <c r="K2" t="s">
        <v>336</v>
      </c>
    </row>
    <row r="3" spans="1:11" x14ac:dyDescent="0.25">
      <c r="I3" t="s">
        <v>194</v>
      </c>
      <c r="J3" s="26"/>
      <c r="K3" t="s">
        <v>195</v>
      </c>
    </row>
    <row r="5" spans="1:11" ht="18" x14ac:dyDescent="0.25">
      <c r="A5" s="52" t="s">
        <v>196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9"/>
      <c r="K7" s="9"/>
    </row>
    <row r="8" spans="1:11" x14ac:dyDescent="0.25">
      <c r="A8" s="53" t="s">
        <v>1</v>
      </c>
      <c r="B8" s="53"/>
      <c r="C8" s="54" t="s">
        <v>19</v>
      </c>
      <c r="D8" s="54"/>
      <c r="E8" s="54"/>
      <c r="F8" s="54"/>
      <c r="G8" s="10"/>
      <c r="H8" s="11"/>
      <c r="I8" s="23"/>
      <c r="J8" s="9"/>
      <c r="K8" s="9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</row>
    <row r="10" spans="1:11" x14ac:dyDescent="0.25">
      <c r="A10" s="50" t="s">
        <v>2</v>
      </c>
      <c r="B10" s="50" t="s">
        <v>3</v>
      </c>
      <c r="C10" s="50" t="s">
        <v>4</v>
      </c>
      <c r="D10" s="56" t="s">
        <v>11</v>
      </c>
      <c r="E10" s="55" t="s">
        <v>5</v>
      </c>
      <c r="F10" s="50" t="s">
        <v>6</v>
      </c>
      <c r="G10" s="50" t="s">
        <v>7</v>
      </c>
      <c r="H10" s="50" t="s">
        <v>8</v>
      </c>
      <c r="I10" s="55" t="s">
        <v>9</v>
      </c>
      <c r="J10" s="51" t="s">
        <v>14</v>
      </c>
      <c r="K10" s="51"/>
    </row>
    <row r="11" spans="1:11" x14ac:dyDescent="0.25">
      <c r="A11" s="50"/>
      <c r="B11" s="50"/>
      <c r="C11" s="50"/>
      <c r="D11" s="56"/>
      <c r="E11" s="55"/>
      <c r="F11" s="50"/>
      <c r="G11" s="50"/>
      <c r="H11" s="50"/>
      <c r="I11" s="55"/>
      <c r="J11" s="13" t="s">
        <v>12</v>
      </c>
      <c r="K11" s="13" t="s">
        <v>13</v>
      </c>
    </row>
    <row r="12" spans="1:11" x14ac:dyDescent="0.25">
      <c r="A12" s="8">
        <v>2</v>
      </c>
      <c r="B12" s="14" t="s">
        <v>21</v>
      </c>
      <c r="C12" s="7" t="s">
        <v>245</v>
      </c>
      <c r="D12" s="44">
        <v>1</v>
      </c>
      <c r="E12" s="44">
        <v>1</v>
      </c>
      <c r="F12" s="27" t="s">
        <v>271</v>
      </c>
      <c r="G12" s="3">
        <v>8000</v>
      </c>
      <c r="H12" s="3">
        <f t="shared" ref="H12:H70" si="0">E12*G12</f>
        <v>8000</v>
      </c>
      <c r="I12" s="3">
        <f t="shared" ref="I12:I55" si="1">H12</f>
        <v>8000</v>
      </c>
      <c r="J12" s="4">
        <f t="shared" ref="J12:J55" si="2">E12-D12</f>
        <v>0</v>
      </c>
      <c r="K12" s="4">
        <f t="shared" ref="K12:K55" si="3">D12-E12</f>
        <v>0</v>
      </c>
    </row>
    <row r="13" spans="1:11" x14ac:dyDescent="0.25">
      <c r="A13" s="8">
        <v>3</v>
      </c>
      <c r="B13" s="14" t="s">
        <v>22</v>
      </c>
      <c r="C13" s="7" t="s">
        <v>201</v>
      </c>
      <c r="D13" s="5">
        <v>1</v>
      </c>
      <c r="E13" s="5">
        <v>1</v>
      </c>
      <c r="F13" s="27" t="s">
        <v>271</v>
      </c>
      <c r="G13" s="5">
        <v>4000</v>
      </c>
      <c r="H13" s="3">
        <f t="shared" si="0"/>
        <v>4000</v>
      </c>
      <c r="I13" s="3">
        <f t="shared" si="1"/>
        <v>4000</v>
      </c>
      <c r="J13" s="4">
        <f t="shared" si="2"/>
        <v>0</v>
      </c>
      <c r="K13" s="4">
        <f t="shared" si="3"/>
        <v>0</v>
      </c>
    </row>
    <row r="14" spans="1:11" x14ac:dyDescent="0.25">
      <c r="A14" s="8">
        <v>4</v>
      </c>
      <c r="B14" s="14" t="s">
        <v>23</v>
      </c>
      <c r="C14" s="7" t="s">
        <v>202</v>
      </c>
      <c r="D14" s="6">
        <v>4.2</v>
      </c>
      <c r="E14" s="6">
        <v>4.2</v>
      </c>
      <c r="F14" s="27" t="s">
        <v>271</v>
      </c>
      <c r="G14" s="6">
        <v>900</v>
      </c>
      <c r="H14" s="3">
        <f t="shared" si="0"/>
        <v>3780</v>
      </c>
      <c r="I14" s="3">
        <f t="shared" si="1"/>
        <v>3780</v>
      </c>
      <c r="J14" s="4">
        <f t="shared" si="2"/>
        <v>0</v>
      </c>
      <c r="K14" s="4">
        <f t="shared" si="3"/>
        <v>0</v>
      </c>
    </row>
    <row r="15" spans="1:11" x14ac:dyDescent="0.25">
      <c r="A15" s="8">
        <v>5</v>
      </c>
      <c r="B15" s="14" t="s">
        <v>24</v>
      </c>
      <c r="C15" s="7" t="s">
        <v>203</v>
      </c>
      <c r="D15" s="6">
        <v>10</v>
      </c>
      <c r="E15" s="6">
        <v>10</v>
      </c>
      <c r="F15" s="27" t="s">
        <v>274</v>
      </c>
      <c r="G15" s="6">
        <v>170</v>
      </c>
      <c r="H15" s="3">
        <f t="shared" si="0"/>
        <v>1700</v>
      </c>
      <c r="I15" s="3">
        <f t="shared" si="1"/>
        <v>1700</v>
      </c>
      <c r="J15" s="4">
        <f t="shared" si="2"/>
        <v>0</v>
      </c>
      <c r="K15" s="4">
        <f t="shared" si="3"/>
        <v>0</v>
      </c>
    </row>
    <row r="16" spans="1:11" x14ac:dyDescent="0.25">
      <c r="A16" s="8">
        <v>6</v>
      </c>
      <c r="B16" s="14" t="s">
        <v>25</v>
      </c>
      <c r="C16" s="7" t="s">
        <v>204</v>
      </c>
      <c r="D16" s="7">
        <v>10</v>
      </c>
      <c r="E16" s="7">
        <v>10</v>
      </c>
      <c r="F16" s="27" t="s">
        <v>274</v>
      </c>
      <c r="G16" s="7">
        <v>150</v>
      </c>
      <c r="H16" s="3">
        <f t="shared" si="0"/>
        <v>1500</v>
      </c>
      <c r="I16" s="3">
        <f t="shared" si="1"/>
        <v>1500</v>
      </c>
      <c r="J16" s="4">
        <f t="shared" si="2"/>
        <v>0</v>
      </c>
      <c r="K16" s="4">
        <f t="shared" si="3"/>
        <v>0</v>
      </c>
    </row>
    <row r="17" spans="1:11" x14ac:dyDescent="0.25">
      <c r="A17" s="8">
        <v>7</v>
      </c>
      <c r="B17" s="14" t="s">
        <v>26</v>
      </c>
      <c r="C17" s="7" t="s">
        <v>205</v>
      </c>
      <c r="D17" s="7">
        <v>20</v>
      </c>
      <c r="E17" s="7">
        <v>20</v>
      </c>
      <c r="F17" s="27" t="s">
        <v>271</v>
      </c>
      <c r="G17" s="7">
        <v>270</v>
      </c>
      <c r="H17" s="3">
        <f t="shared" si="0"/>
        <v>5400</v>
      </c>
      <c r="I17" s="3">
        <f t="shared" si="1"/>
        <v>5400</v>
      </c>
      <c r="J17" s="4">
        <f t="shared" si="2"/>
        <v>0</v>
      </c>
      <c r="K17" s="4">
        <f t="shared" si="3"/>
        <v>0</v>
      </c>
    </row>
    <row r="18" spans="1:11" x14ac:dyDescent="0.25">
      <c r="A18" s="8">
        <v>8</v>
      </c>
      <c r="B18" s="14" t="s">
        <v>27</v>
      </c>
      <c r="C18" s="7" t="s">
        <v>206</v>
      </c>
      <c r="D18" s="7">
        <v>5</v>
      </c>
      <c r="E18" s="7">
        <v>5</v>
      </c>
      <c r="F18" s="27" t="s">
        <v>271</v>
      </c>
      <c r="G18" s="7">
        <v>300</v>
      </c>
      <c r="H18" s="3">
        <f t="shared" si="0"/>
        <v>1500</v>
      </c>
      <c r="I18" s="3">
        <f t="shared" si="1"/>
        <v>1500</v>
      </c>
      <c r="J18" s="4">
        <f t="shared" si="2"/>
        <v>0</v>
      </c>
      <c r="K18" s="4">
        <f t="shared" si="3"/>
        <v>0</v>
      </c>
    </row>
    <row r="19" spans="1:11" x14ac:dyDescent="0.25">
      <c r="A19" s="8">
        <v>9</v>
      </c>
      <c r="B19" s="14" t="s">
        <v>28</v>
      </c>
      <c r="C19" s="7" t="s">
        <v>275</v>
      </c>
      <c r="D19" s="7">
        <v>5</v>
      </c>
      <c r="E19" s="7">
        <v>5</v>
      </c>
      <c r="F19" s="27" t="s">
        <v>271</v>
      </c>
      <c r="G19" s="7">
        <v>350</v>
      </c>
      <c r="H19" s="3">
        <f t="shared" si="0"/>
        <v>1750</v>
      </c>
      <c r="I19" s="3">
        <f t="shared" si="1"/>
        <v>1750</v>
      </c>
      <c r="J19" s="4">
        <f t="shared" si="2"/>
        <v>0</v>
      </c>
      <c r="K19" s="4">
        <f t="shared" si="3"/>
        <v>0</v>
      </c>
    </row>
    <row r="20" spans="1:11" x14ac:dyDescent="0.25">
      <c r="A20" s="8">
        <v>10</v>
      </c>
      <c r="B20" s="14" t="s">
        <v>29</v>
      </c>
      <c r="C20" s="7" t="s">
        <v>276</v>
      </c>
      <c r="D20" s="7">
        <v>5</v>
      </c>
      <c r="E20" s="7">
        <v>5</v>
      </c>
      <c r="F20" s="27" t="s">
        <v>271</v>
      </c>
      <c r="G20" s="7">
        <v>300</v>
      </c>
      <c r="H20" s="3">
        <f t="shared" si="0"/>
        <v>1500</v>
      </c>
      <c r="I20" s="3">
        <f t="shared" si="1"/>
        <v>1500</v>
      </c>
      <c r="J20" s="4">
        <f t="shared" si="2"/>
        <v>0</v>
      </c>
      <c r="K20" s="4">
        <f t="shared" si="3"/>
        <v>0</v>
      </c>
    </row>
    <row r="21" spans="1:11" x14ac:dyDescent="0.25">
      <c r="A21" s="8">
        <v>11</v>
      </c>
      <c r="B21" s="14" t="s">
        <v>30</v>
      </c>
      <c r="C21" s="7" t="s">
        <v>277</v>
      </c>
      <c r="D21" s="7">
        <v>8</v>
      </c>
      <c r="E21" s="7">
        <v>8</v>
      </c>
      <c r="F21" s="27" t="s">
        <v>271</v>
      </c>
      <c r="G21" s="7">
        <v>500</v>
      </c>
      <c r="H21" s="3">
        <f t="shared" si="0"/>
        <v>4000</v>
      </c>
      <c r="I21" s="3">
        <f t="shared" si="1"/>
        <v>4000</v>
      </c>
      <c r="J21" s="4">
        <f t="shared" si="2"/>
        <v>0</v>
      </c>
      <c r="K21" s="4">
        <f t="shared" si="3"/>
        <v>0</v>
      </c>
    </row>
    <row r="22" spans="1:11" x14ac:dyDescent="0.25">
      <c r="A22" s="8">
        <v>12</v>
      </c>
      <c r="B22" s="14" t="s">
        <v>31</v>
      </c>
      <c r="C22" s="7" t="s">
        <v>278</v>
      </c>
      <c r="D22" s="7">
        <v>3</v>
      </c>
      <c r="E22" s="7">
        <v>3</v>
      </c>
      <c r="F22" s="27" t="s">
        <v>271</v>
      </c>
      <c r="G22" s="7">
        <v>400</v>
      </c>
      <c r="H22" s="3">
        <f t="shared" si="0"/>
        <v>1200</v>
      </c>
      <c r="I22" s="3">
        <f t="shared" si="1"/>
        <v>1200</v>
      </c>
      <c r="J22" s="4">
        <f t="shared" si="2"/>
        <v>0</v>
      </c>
      <c r="K22" s="4">
        <f t="shared" si="3"/>
        <v>0</v>
      </c>
    </row>
    <row r="23" spans="1:11" x14ac:dyDescent="0.25">
      <c r="A23" s="8">
        <v>13</v>
      </c>
      <c r="B23" s="14" t="s">
        <v>32</v>
      </c>
      <c r="C23" s="7" t="s">
        <v>279</v>
      </c>
      <c r="D23" s="7">
        <v>10</v>
      </c>
      <c r="E23" s="7">
        <v>10</v>
      </c>
      <c r="F23" s="27" t="s">
        <v>271</v>
      </c>
      <c r="G23" s="7">
        <v>450</v>
      </c>
      <c r="H23" s="3">
        <f t="shared" si="0"/>
        <v>4500</v>
      </c>
      <c r="I23" s="3">
        <f t="shared" si="1"/>
        <v>4500</v>
      </c>
      <c r="J23" s="4">
        <f t="shared" si="2"/>
        <v>0</v>
      </c>
      <c r="K23" s="4">
        <f t="shared" si="3"/>
        <v>0</v>
      </c>
    </row>
    <row r="24" spans="1:11" x14ac:dyDescent="0.25">
      <c r="A24" s="8">
        <v>14</v>
      </c>
      <c r="B24" s="14" t="s">
        <v>33</v>
      </c>
      <c r="C24" s="7" t="s">
        <v>280</v>
      </c>
      <c r="D24" s="7">
        <v>2.5</v>
      </c>
      <c r="E24" s="7">
        <v>2.5</v>
      </c>
      <c r="F24" s="27" t="s">
        <v>271</v>
      </c>
      <c r="G24" s="7">
        <v>350</v>
      </c>
      <c r="H24" s="3">
        <f t="shared" si="0"/>
        <v>875</v>
      </c>
      <c r="I24" s="3">
        <f t="shared" si="1"/>
        <v>875</v>
      </c>
      <c r="J24" s="4">
        <f t="shared" si="2"/>
        <v>0</v>
      </c>
      <c r="K24" s="4">
        <f t="shared" si="3"/>
        <v>0</v>
      </c>
    </row>
    <row r="25" spans="1:11" x14ac:dyDescent="0.25">
      <c r="A25" s="8">
        <v>15</v>
      </c>
      <c r="B25" s="14" t="s">
        <v>34</v>
      </c>
      <c r="C25" s="7" t="s">
        <v>281</v>
      </c>
      <c r="D25" s="7">
        <v>3.5</v>
      </c>
      <c r="E25" s="7">
        <v>3.5</v>
      </c>
      <c r="F25" s="27" t="s">
        <v>271</v>
      </c>
      <c r="G25" s="7">
        <v>300</v>
      </c>
      <c r="H25" s="3">
        <f t="shared" si="0"/>
        <v>1050</v>
      </c>
      <c r="I25" s="3">
        <f t="shared" si="1"/>
        <v>1050</v>
      </c>
      <c r="J25" s="4">
        <f t="shared" si="2"/>
        <v>0</v>
      </c>
      <c r="K25" s="4">
        <f t="shared" si="3"/>
        <v>0</v>
      </c>
    </row>
    <row r="26" spans="1:11" x14ac:dyDescent="0.25">
      <c r="A26" s="8">
        <v>16</v>
      </c>
      <c r="B26" s="14" t="s">
        <v>47</v>
      </c>
      <c r="C26" s="7" t="s">
        <v>282</v>
      </c>
      <c r="D26" s="7">
        <v>6.1</v>
      </c>
      <c r="E26" s="7">
        <v>6.1</v>
      </c>
      <c r="F26" s="27" t="s">
        <v>271</v>
      </c>
      <c r="G26" s="7">
        <v>330</v>
      </c>
      <c r="H26" s="3">
        <f t="shared" si="0"/>
        <v>2012.9999999999998</v>
      </c>
      <c r="I26" s="3">
        <f t="shared" si="1"/>
        <v>2012.9999999999998</v>
      </c>
      <c r="J26" s="4">
        <f t="shared" si="2"/>
        <v>0</v>
      </c>
      <c r="K26" s="4">
        <f t="shared" si="3"/>
        <v>0</v>
      </c>
    </row>
    <row r="27" spans="1:11" x14ac:dyDescent="0.25">
      <c r="A27" s="8">
        <v>17</v>
      </c>
      <c r="B27" s="14" t="s">
        <v>48</v>
      </c>
      <c r="C27" s="7" t="s">
        <v>283</v>
      </c>
      <c r="D27" s="7">
        <v>2</v>
      </c>
      <c r="E27" s="7">
        <v>2</v>
      </c>
      <c r="F27" s="27" t="s">
        <v>271</v>
      </c>
      <c r="G27" s="7">
        <v>400</v>
      </c>
      <c r="H27" s="3">
        <f t="shared" si="0"/>
        <v>800</v>
      </c>
      <c r="I27" s="3">
        <f t="shared" si="1"/>
        <v>800</v>
      </c>
      <c r="J27" s="4">
        <f t="shared" si="2"/>
        <v>0</v>
      </c>
      <c r="K27" s="4">
        <f t="shared" si="3"/>
        <v>0</v>
      </c>
    </row>
    <row r="28" spans="1:11" ht="16.5" customHeight="1" x14ac:dyDescent="0.25">
      <c r="A28" s="8">
        <v>18</v>
      </c>
      <c r="B28" s="14" t="s">
        <v>49</v>
      </c>
      <c r="C28" s="7" t="s">
        <v>284</v>
      </c>
      <c r="D28" s="7">
        <v>2</v>
      </c>
      <c r="E28" s="7">
        <v>2</v>
      </c>
      <c r="F28" s="27" t="s">
        <v>272</v>
      </c>
      <c r="G28" s="7">
        <v>1200</v>
      </c>
      <c r="H28" s="3">
        <f t="shared" si="0"/>
        <v>2400</v>
      </c>
      <c r="I28" s="3">
        <f t="shared" si="1"/>
        <v>2400</v>
      </c>
      <c r="J28" s="4">
        <f t="shared" si="2"/>
        <v>0</v>
      </c>
      <c r="K28" s="4">
        <f t="shared" si="3"/>
        <v>0</v>
      </c>
    </row>
    <row r="29" spans="1:11" x14ac:dyDescent="0.25">
      <c r="A29" s="8">
        <v>19</v>
      </c>
      <c r="B29" s="14" t="s">
        <v>50</v>
      </c>
      <c r="C29" s="7" t="s">
        <v>207</v>
      </c>
      <c r="D29" s="7">
        <v>13.9</v>
      </c>
      <c r="E29" s="7">
        <v>13</v>
      </c>
      <c r="F29" s="27" t="s">
        <v>271</v>
      </c>
      <c r="G29" s="7">
        <v>700</v>
      </c>
      <c r="H29" s="3">
        <f t="shared" si="0"/>
        <v>9100</v>
      </c>
      <c r="I29" s="3">
        <f t="shared" si="1"/>
        <v>9100</v>
      </c>
      <c r="J29" s="4">
        <f t="shared" si="2"/>
        <v>-0.90000000000000036</v>
      </c>
      <c r="K29" s="4">
        <f t="shared" si="3"/>
        <v>0.90000000000000036</v>
      </c>
    </row>
    <row r="30" spans="1:11" x14ac:dyDescent="0.25">
      <c r="A30" s="8">
        <v>20</v>
      </c>
      <c r="B30" s="14" t="s">
        <v>51</v>
      </c>
      <c r="C30" s="7" t="s">
        <v>285</v>
      </c>
      <c r="D30" s="7">
        <v>8.4</v>
      </c>
      <c r="E30" s="7">
        <v>8.4</v>
      </c>
      <c r="F30" s="27" t="s">
        <v>271</v>
      </c>
      <c r="G30" s="7">
        <v>900</v>
      </c>
      <c r="H30" s="3">
        <f t="shared" si="0"/>
        <v>7560</v>
      </c>
      <c r="I30" s="3">
        <f t="shared" si="1"/>
        <v>7560</v>
      </c>
      <c r="J30" s="4">
        <f t="shared" si="2"/>
        <v>0</v>
      </c>
      <c r="K30" s="4">
        <f t="shared" si="3"/>
        <v>0</v>
      </c>
    </row>
    <row r="31" spans="1:11" x14ac:dyDescent="0.25">
      <c r="A31" s="8">
        <v>21</v>
      </c>
      <c r="B31" s="14" t="s">
        <v>52</v>
      </c>
      <c r="C31" s="7" t="s">
        <v>286</v>
      </c>
      <c r="D31" s="7">
        <v>7.3</v>
      </c>
      <c r="E31" s="7">
        <v>7.3</v>
      </c>
      <c r="F31" s="27" t="s">
        <v>271</v>
      </c>
      <c r="G31" s="7">
        <v>1000</v>
      </c>
      <c r="H31" s="3">
        <f t="shared" si="0"/>
        <v>7300</v>
      </c>
      <c r="I31" s="3">
        <f t="shared" si="1"/>
        <v>7300</v>
      </c>
      <c r="J31" s="4">
        <f t="shared" si="2"/>
        <v>0</v>
      </c>
      <c r="K31" s="4">
        <f t="shared" si="3"/>
        <v>0</v>
      </c>
    </row>
    <row r="32" spans="1:11" x14ac:dyDescent="0.25">
      <c r="A32" s="8">
        <v>22</v>
      </c>
      <c r="B32" s="14" t="s">
        <v>53</v>
      </c>
      <c r="C32" s="7" t="s">
        <v>287</v>
      </c>
      <c r="D32" s="7">
        <v>12</v>
      </c>
      <c r="E32" s="7">
        <v>12</v>
      </c>
      <c r="F32" s="27" t="s">
        <v>271</v>
      </c>
      <c r="G32" s="7">
        <v>1000</v>
      </c>
      <c r="H32" s="3">
        <f t="shared" si="0"/>
        <v>12000</v>
      </c>
      <c r="I32" s="3">
        <f t="shared" si="1"/>
        <v>12000</v>
      </c>
      <c r="J32" s="4">
        <f t="shared" si="2"/>
        <v>0</v>
      </c>
      <c r="K32" s="4">
        <f t="shared" si="3"/>
        <v>0</v>
      </c>
    </row>
    <row r="33" spans="1:11" x14ac:dyDescent="0.25">
      <c r="A33" s="8">
        <v>23</v>
      </c>
      <c r="B33" s="14" t="s">
        <v>54</v>
      </c>
      <c r="C33" s="7" t="s">
        <v>295</v>
      </c>
      <c r="D33" s="7">
        <v>6.1</v>
      </c>
      <c r="E33" s="7">
        <v>6.1</v>
      </c>
      <c r="F33" s="27" t="s">
        <v>271</v>
      </c>
      <c r="G33" s="7">
        <v>800</v>
      </c>
      <c r="H33" s="3">
        <f t="shared" si="0"/>
        <v>4880</v>
      </c>
      <c r="I33" s="3">
        <f t="shared" si="1"/>
        <v>4880</v>
      </c>
      <c r="J33" s="4">
        <f t="shared" si="2"/>
        <v>0</v>
      </c>
      <c r="K33" s="4">
        <f t="shared" si="3"/>
        <v>0</v>
      </c>
    </row>
    <row r="34" spans="1:11" x14ac:dyDescent="0.25">
      <c r="A34" s="8">
        <v>24</v>
      </c>
      <c r="B34" s="14" t="s">
        <v>55</v>
      </c>
      <c r="C34" s="7" t="s">
        <v>296</v>
      </c>
      <c r="D34" s="7">
        <v>0.8</v>
      </c>
      <c r="E34" s="7">
        <v>0.8</v>
      </c>
      <c r="F34" s="27" t="s">
        <v>271</v>
      </c>
      <c r="G34" s="7">
        <v>1200</v>
      </c>
      <c r="H34" s="3">
        <f t="shared" si="0"/>
        <v>960</v>
      </c>
      <c r="I34" s="3">
        <f t="shared" si="1"/>
        <v>960</v>
      </c>
      <c r="J34" s="4">
        <f t="shared" si="2"/>
        <v>0</v>
      </c>
      <c r="K34" s="4">
        <f t="shared" si="3"/>
        <v>0</v>
      </c>
    </row>
    <row r="35" spans="1:11" x14ac:dyDescent="0.25">
      <c r="A35" s="8">
        <v>25</v>
      </c>
      <c r="B35" s="14" t="s">
        <v>56</v>
      </c>
      <c r="C35" s="7" t="s">
        <v>208</v>
      </c>
      <c r="D35" s="7">
        <v>2.6</v>
      </c>
      <c r="E35" s="7">
        <v>2.6</v>
      </c>
      <c r="F35" s="27" t="s">
        <v>271</v>
      </c>
      <c r="G35" s="7">
        <v>3000</v>
      </c>
      <c r="H35" s="3">
        <f t="shared" si="0"/>
        <v>7800</v>
      </c>
      <c r="I35" s="3">
        <f t="shared" si="1"/>
        <v>7800</v>
      </c>
      <c r="J35" s="4">
        <f t="shared" si="2"/>
        <v>0</v>
      </c>
      <c r="K35" s="4">
        <f t="shared" si="3"/>
        <v>0</v>
      </c>
    </row>
    <row r="36" spans="1:11" x14ac:dyDescent="0.25">
      <c r="A36" s="8">
        <v>26</v>
      </c>
      <c r="B36" s="14" t="s">
        <v>57</v>
      </c>
      <c r="C36" s="7" t="s">
        <v>298</v>
      </c>
      <c r="D36" s="7">
        <v>1.2</v>
      </c>
      <c r="E36" s="7">
        <v>1.2</v>
      </c>
      <c r="F36" s="27" t="s">
        <v>271</v>
      </c>
      <c r="G36" s="7">
        <v>2200</v>
      </c>
      <c r="H36" s="3">
        <f t="shared" si="0"/>
        <v>2640</v>
      </c>
      <c r="I36" s="3">
        <f t="shared" si="1"/>
        <v>2640</v>
      </c>
      <c r="J36" s="4">
        <f t="shared" si="2"/>
        <v>0</v>
      </c>
      <c r="K36" s="4">
        <f t="shared" si="3"/>
        <v>0</v>
      </c>
    </row>
    <row r="37" spans="1:11" x14ac:dyDescent="0.25">
      <c r="A37" s="8">
        <v>27</v>
      </c>
      <c r="B37" s="14" t="s">
        <v>66</v>
      </c>
      <c r="C37" s="7" t="s">
        <v>301</v>
      </c>
      <c r="D37" s="7">
        <v>3.7</v>
      </c>
      <c r="E37" s="7">
        <v>3.7</v>
      </c>
      <c r="F37" s="27" t="s">
        <v>271</v>
      </c>
      <c r="G37" s="7">
        <v>1100</v>
      </c>
      <c r="H37" s="3">
        <f t="shared" si="0"/>
        <v>4070</v>
      </c>
      <c r="I37" s="3">
        <f t="shared" si="1"/>
        <v>4070</v>
      </c>
      <c r="J37" s="4">
        <f t="shared" si="2"/>
        <v>0</v>
      </c>
      <c r="K37" s="4">
        <f t="shared" si="3"/>
        <v>0</v>
      </c>
    </row>
    <row r="38" spans="1:11" x14ac:dyDescent="0.25">
      <c r="A38" s="8">
        <v>28</v>
      </c>
      <c r="B38" s="14" t="s">
        <v>67</v>
      </c>
      <c r="C38" s="7" t="s">
        <v>302</v>
      </c>
      <c r="D38" s="7">
        <v>0.6</v>
      </c>
      <c r="E38" s="7">
        <v>0.6</v>
      </c>
      <c r="F38" s="27" t="s">
        <v>271</v>
      </c>
      <c r="G38" s="7">
        <v>900</v>
      </c>
      <c r="H38" s="3">
        <f t="shared" si="0"/>
        <v>540</v>
      </c>
      <c r="I38" s="3">
        <f t="shared" si="1"/>
        <v>540</v>
      </c>
      <c r="J38" s="4">
        <f t="shared" si="2"/>
        <v>0</v>
      </c>
      <c r="K38" s="4">
        <f t="shared" si="3"/>
        <v>0</v>
      </c>
    </row>
    <row r="39" spans="1:11" x14ac:dyDescent="0.25">
      <c r="A39" s="8">
        <v>29</v>
      </c>
      <c r="B39" s="14" t="s">
        <v>68</v>
      </c>
      <c r="C39" s="7" t="s">
        <v>209</v>
      </c>
      <c r="D39" s="7">
        <v>3.8</v>
      </c>
      <c r="E39" s="7">
        <v>3.8</v>
      </c>
      <c r="F39" s="27" t="s">
        <v>271</v>
      </c>
      <c r="G39" s="7">
        <v>1200</v>
      </c>
      <c r="H39" s="3">
        <f t="shared" si="0"/>
        <v>4560</v>
      </c>
      <c r="I39" s="3">
        <f t="shared" si="1"/>
        <v>4560</v>
      </c>
      <c r="J39" s="4">
        <f t="shared" si="2"/>
        <v>0</v>
      </c>
      <c r="K39" s="4">
        <f t="shared" si="3"/>
        <v>0</v>
      </c>
    </row>
    <row r="40" spans="1:11" x14ac:dyDescent="0.25">
      <c r="A40" s="8">
        <v>30</v>
      </c>
      <c r="B40" s="14" t="s">
        <v>69</v>
      </c>
      <c r="C40" s="7" t="s">
        <v>303</v>
      </c>
      <c r="D40" s="7">
        <v>1.5</v>
      </c>
      <c r="E40" s="7">
        <v>1.5</v>
      </c>
      <c r="F40" s="27" t="s">
        <v>271</v>
      </c>
      <c r="G40" s="7">
        <v>2000</v>
      </c>
      <c r="H40" s="3">
        <f t="shared" si="0"/>
        <v>3000</v>
      </c>
      <c r="I40" s="3">
        <f t="shared" si="1"/>
        <v>3000</v>
      </c>
      <c r="J40" s="4">
        <f t="shared" si="2"/>
        <v>0</v>
      </c>
      <c r="K40" s="4">
        <f t="shared" si="3"/>
        <v>0</v>
      </c>
    </row>
    <row r="41" spans="1:11" x14ac:dyDescent="0.25">
      <c r="A41" s="8">
        <v>31</v>
      </c>
      <c r="B41" s="14" t="s">
        <v>70</v>
      </c>
      <c r="C41" s="7" t="s">
        <v>308</v>
      </c>
      <c r="D41" s="7">
        <v>7</v>
      </c>
      <c r="E41" s="7">
        <v>7</v>
      </c>
      <c r="F41" s="27" t="s">
        <v>273</v>
      </c>
      <c r="G41" s="7">
        <v>600</v>
      </c>
      <c r="H41" s="3">
        <f t="shared" si="0"/>
        <v>4200</v>
      </c>
      <c r="I41" s="3">
        <f t="shared" si="1"/>
        <v>4200</v>
      </c>
      <c r="J41" s="4">
        <f t="shared" si="2"/>
        <v>0</v>
      </c>
      <c r="K41" s="4">
        <f t="shared" si="3"/>
        <v>0</v>
      </c>
    </row>
    <row r="42" spans="1:11" x14ac:dyDescent="0.25">
      <c r="A42" s="8">
        <v>32</v>
      </c>
      <c r="B42" s="14" t="s">
        <v>71</v>
      </c>
      <c r="C42" s="7" t="s">
        <v>210</v>
      </c>
      <c r="D42" s="7">
        <v>3.6</v>
      </c>
      <c r="E42" s="7">
        <v>3.6</v>
      </c>
      <c r="F42" s="27" t="s">
        <v>271</v>
      </c>
      <c r="G42" s="7">
        <v>400</v>
      </c>
      <c r="H42" s="3">
        <f t="shared" si="0"/>
        <v>1440</v>
      </c>
      <c r="I42" s="7">
        <f t="shared" si="1"/>
        <v>1440</v>
      </c>
      <c r="J42" s="4">
        <f t="shared" si="2"/>
        <v>0</v>
      </c>
      <c r="K42" s="4">
        <f t="shared" si="3"/>
        <v>0</v>
      </c>
    </row>
    <row r="43" spans="1:11" x14ac:dyDescent="0.25">
      <c r="A43" s="8">
        <v>33</v>
      </c>
      <c r="B43" s="14" t="s">
        <v>72</v>
      </c>
      <c r="C43" s="7" t="s">
        <v>294</v>
      </c>
      <c r="D43" s="7">
        <v>1.6</v>
      </c>
      <c r="E43" s="7">
        <v>1.6</v>
      </c>
      <c r="F43" s="27" t="s">
        <v>271</v>
      </c>
      <c r="G43" s="7">
        <v>600</v>
      </c>
      <c r="H43" s="3">
        <f t="shared" si="0"/>
        <v>960</v>
      </c>
      <c r="I43" s="7">
        <f t="shared" si="1"/>
        <v>960</v>
      </c>
      <c r="J43" s="4">
        <f t="shared" si="2"/>
        <v>0</v>
      </c>
      <c r="K43" s="4">
        <f t="shared" si="3"/>
        <v>0</v>
      </c>
    </row>
    <row r="44" spans="1:11" x14ac:dyDescent="0.25">
      <c r="A44" s="8">
        <v>34</v>
      </c>
      <c r="B44" s="14" t="s">
        <v>73</v>
      </c>
      <c r="C44" s="7" t="s">
        <v>309</v>
      </c>
      <c r="D44" s="7">
        <v>2.5</v>
      </c>
      <c r="E44" s="7">
        <v>2.5</v>
      </c>
      <c r="F44" s="27" t="s">
        <v>271</v>
      </c>
      <c r="G44" s="7">
        <v>350</v>
      </c>
      <c r="H44" s="3">
        <f t="shared" si="0"/>
        <v>875</v>
      </c>
      <c r="I44" s="7">
        <f t="shared" si="1"/>
        <v>875</v>
      </c>
      <c r="J44" s="4">
        <f t="shared" si="2"/>
        <v>0</v>
      </c>
      <c r="K44" s="4">
        <f t="shared" si="3"/>
        <v>0</v>
      </c>
    </row>
    <row r="45" spans="1:11" x14ac:dyDescent="0.25">
      <c r="A45" s="8">
        <v>35</v>
      </c>
      <c r="B45" s="14" t="s">
        <v>74</v>
      </c>
      <c r="C45" s="7" t="s">
        <v>304</v>
      </c>
      <c r="D45" s="7">
        <v>0.8</v>
      </c>
      <c r="E45" s="7">
        <v>0.8</v>
      </c>
      <c r="F45" s="27" t="s">
        <v>271</v>
      </c>
      <c r="G45" s="7">
        <v>500</v>
      </c>
      <c r="H45" s="3">
        <f t="shared" si="0"/>
        <v>400</v>
      </c>
      <c r="I45" s="7">
        <f t="shared" si="1"/>
        <v>400</v>
      </c>
      <c r="J45" s="4">
        <f t="shared" si="2"/>
        <v>0</v>
      </c>
      <c r="K45" s="4">
        <f t="shared" si="3"/>
        <v>0</v>
      </c>
    </row>
    <row r="46" spans="1:11" x14ac:dyDescent="0.25">
      <c r="A46" s="8">
        <v>36</v>
      </c>
      <c r="B46" s="14" t="s">
        <v>75</v>
      </c>
      <c r="C46" s="7" t="s">
        <v>288</v>
      </c>
      <c r="D46" s="7">
        <v>1.8</v>
      </c>
      <c r="E46" s="7">
        <v>1.8</v>
      </c>
      <c r="F46" s="27" t="s">
        <v>271</v>
      </c>
      <c r="G46" s="7">
        <v>350</v>
      </c>
      <c r="H46" s="3">
        <f t="shared" si="0"/>
        <v>630</v>
      </c>
      <c r="I46" s="7">
        <f t="shared" si="1"/>
        <v>630</v>
      </c>
      <c r="J46" s="4">
        <f t="shared" si="2"/>
        <v>0</v>
      </c>
      <c r="K46" s="4">
        <f t="shared" si="3"/>
        <v>0</v>
      </c>
    </row>
    <row r="47" spans="1:11" x14ac:dyDescent="0.25">
      <c r="A47" s="8">
        <v>37</v>
      </c>
      <c r="B47" s="14" t="s">
        <v>76</v>
      </c>
      <c r="C47" s="7" t="s">
        <v>311</v>
      </c>
      <c r="D47" s="7">
        <v>2.1</v>
      </c>
      <c r="E47" s="7">
        <v>2.1</v>
      </c>
      <c r="F47" s="27" t="s">
        <v>271</v>
      </c>
      <c r="G47" s="7">
        <v>700</v>
      </c>
      <c r="H47" s="3">
        <f t="shared" si="0"/>
        <v>1470</v>
      </c>
      <c r="I47" s="7">
        <f t="shared" si="1"/>
        <v>1470</v>
      </c>
      <c r="J47" s="4">
        <f t="shared" si="2"/>
        <v>0</v>
      </c>
      <c r="K47" s="4">
        <f t="shared" si="3"/>
        <v>0</v>
      </c>
    </row>
    <row r="48" spans="1:11" x14ac:dyDescent="0.25">
      <c r="A48" s="8">
        <v>38</v>
      </c>
      <c r="B48" s="14" t="s">
        <v>77</v>
      </c>
      <c r="C48" s="41" t="s">
        <v>211</v>
      </c>
      <c r="D48" s="7">
        <v>30</v>
      </c>
      <c r="E48" s="7">
        <v>30</v>
      </c>
      <c r="F48" s="27" t="s">
        <v>271</v>
      </c>
      <c r="G48" s="7">
        <v>4000</v>
      </c>
      <c r="H48" s="3">
        <f t="shared" si="0"/>
        <v>120000</v>
      </c>
      <c r="I48" s="7">
        <f t="shared" si="1"/>
        <v>120000</v>
      </c>
      <c r="J48" s="4">
        <f t="shared" si="2"/>
        <v>0</v>
      </c>
      <c r="K48" s="4">
        <f t="shared" si="3"/>
        <v>0</v>
      </c>
    </row>
    <row r="49" spans="1:11" x14ac:dyDescent="0.25">
      <c r="A49" s="8">
        <v>39</v>
      </c>
      <c r="B49" s="14" t="s">
        <v>92</v>
      </c>
      <c r="C49" s="7" t="s">
        <v>305</v>
      </c>
      <c r="D49" s="19">
        <v>7.3</v>
      </c>
      <c r="E49" s="19">
        <v>7.3</v>
      </c>
      <c r="F49" s="27" t="s">
        <v>271</v>
      </c>
      <c r="G49" s="19">
        <v>1800</v>
      </c>
      <c r="H49" s="20">
        <f t="shared" si="0"/>
        <v>13140</v>
      </c>
      <c r="I49" s="21">
        <f t="shared" si="1"/>
        <v>13140</v>
      </c>
      <c r="J49" s="22">
        <f t="shared" si="2"/>
        <v>0</v>
      </c>
      <c r="K49" s="22">
        <f t="shared" si="3"/>
        <v>0</v>
      </c>
    </row>
    <row r="50" spans="1:11" x14ac:dyDescent="0.25">
      <c r="A50" s="8">
        <v>40</v>
      </c>
      <c r="B50" s="14" t="s">
        <v>93</v>
      </c>
      <c r="C50" s="7" t="s">
        <v>312</v>
      </c>
      <c r="D50" s="19">
        <v>4</v>
      </c>
      <c r="E50" s="19">
        <v>4</v>
      </c>
      <c r="F50" s="27" t="s">
        <v>271</v>
      </c>
      <c r="G50" s="19">
        <v>500</v>
      </c>
      <c r="H50" s="20">
        <f t="shared" si="0"/>
        <v>2000</v>
      </c>
      <c r="I50" s="21">
        <f t="shared" si="1"/>
        <v>2000</v>
      </c>
      <c r="J50" s="22">
        <f t="shared" si="2"/>
        <v>0</v>
      </c>
      <c r="K50" s="22">
        <f t="shared" si="3"/>
        <v>0</v>
      </c>
    </row>
    <row r="51" spans="1:11" x14ac:dyDescent="0.25">
      <c r="A51" s="8">
        <v>41</v>
      </c>
      <c r="B51" s="14" t="s">
        <v>94</v>
      </c>
      <c r="C51" s="7" t="s">
        <v>313</v>
      </c>
      <c r="D51" s="19">
        <v>2.1</v>
      </c>
      <c r="E51" s="19">
        <v>2.1</v>
      </c>
      <c r="F51" s="27" t="s">
        <v>271</v>
      </c>
      <c r="G51" s="19">
        <v>1100</v>
      </c>
      <c r="H51" s="20">
        <f t="shared" si="0"/>
        <v>2310</v>
      </c>
      <c r="I51" s="21">
        <f t="shared" si="1"/>
        <v>2310</v>
      </c>
      <c r="J51" s="22">
        <f t="shared" si="2"/>
        <v>0</v>
      </c>
      <c r="K51" s="22">
        <f t="shared" si="3"/>
        <v>0</v>
      </c>
    </row>
    <row r="52" spans="1:11" x14ac:dyDescent="0.25">
      <c r="A52" s="8"/>
      <c r="B52" s="14" t="s">
        <v>95</v>
      </c>
      <c r="C52" s="7" t="s">
        <v>310</v>
      </c>
      <c r="D52" s="19">
        <v>1.85</v>
      </c>
      <c r="E52" s="19">
        <v>1.85</v>
      </c>
      <c r="F52" s="27" t="s">
        <v>271</v>
      </c>
      <c r="G52" s="19">
        <v>2500</v>
      </c>
      <c r="H52" s="20">
        <f t="shared" ref="H52:H54" si="4">E52*G52</f>
        <v>4625</v>
      </c>
      <c r="I52" s="21">
        <f t="shared" ref="I52:I54" si="5">H52</f>
        <v>4625</v>
      </c>
      <c r="J52" s="22">
        <f t="shared" ref="J52:J54" si="6">E52-D52</f>
        <v>0</v>
      </c>
      <c r="K52" s="22">
        <f t="shared" ref="K52:K54" si="7">D52-E52</f>
        <v>0</v>
      </c>
    </row>
    <row r="53" spans="1:11" x14ac:dyDescent="0.25">
      <c r="A53" s="8"/>
      <c r="B53" s="14" t="s">
        <v>96</v>
      </c>
      <c r="C53" s="7" t="s">
        <v>297</v>
      </c>
      <c r="D53" s="19">
        <v>13.42</v>
      </c>
      <c r="E53" s="19">
        <v>13.42</v>
      </c>
      <c r="F53" s="27" t="s">
        <v>271</v>
      </c>
      <c r="G53" s="19">
        <v>250</v>
      </c>
      <c r="H53" s="20">
        <f t="shared" si="4"/>
        <v>3355</v>
      </c>
      <c r="I53" s="21">
        <f t="shared" si="5"/>
        <v>3355</v>
      </c>
      <c r="J53" s="22">
        <f t="shared" si="6"/>
        <v>0</v>
      </c>
      <c r="K53" s="22">
        <f t="shared" si="7"/>
        <v>0</v>
      </c>
    </row>
    <row r="54" spans="1:11" x14ac:dyDescent="0.25">
      <c r="A54" s="8"/>
      <c r="B54" s="14" t="s">
        <v>97</v>
      </c>
      <c r="C54" s="7" t="s">
        <v>289</v>
      </c>
      <c r="D54" s="19">
        <v>19.47</v>
      </c>
      <c r="E54" s="19">
        <v>19.47</v>
      </c>
      <c r="F54" s="27" t="s">
        <v>271</v>
      </c>
      <c r="G54" s="19">
        <v>500</v>
      </c>
      <c r="H54" s="20">
        <f t="shared" si="4"/>
        <v>9735</v>
      </c>
      <c r="I54" s="21">
        <f t="shared" si="5"/>
        <v>9735</v>
      </c>
      <c r="J54" s="22">
        <f t="shared" si="6"/>
        <v>0</v>
      </c>
      <c r="K54" s="22">
        <f t="shared" si="7"/>
        <v>0</v>
      </c>
    </row>
    <row r="55" spans="1:11" x14ac:dyDescent="0.25">
      <c r="A55" s="8">
        <v>42</v>
      </c>
      <c r="B55" s="14" t="s">
        <v>98</v>
      </c>
      <c r="C55" s="7" t="s">
        <v>314</v>
      </c>
      <c r="D55" s="19">
        <v>20</v>
      </c>
      <c r="E55" s="19">
        <v>20</v>
      </c>
      <c r="F55" s="27" t="s">
        <v>271</v>
      </c>
      <c r="G55" s="19">
        <v>500</v>
      </c>
      <c r="H55" s="20">
        <f t="shared" si="0"/>
        <v>10000</v>
      </c>
      <c r="I55" s="21">
        <f t="shared" si="1"/>
        <v>10000</v>
      </c>
      <c r="J55" s="22">
        <f t="shared" si="2"/>
        <v>0</v>
      </c>
      <c r="K55" s="22">
        <f t="shared" si="3"/>
        <v>0</v>
      </c>
    </row>
    <row r="56" spans="1:11" x14ac:dyDescent="0.25">
      <c r="A56" s="8"/>
      <c r="B56" s="14" t="s">
        <v>99</v>
      </c>
      <c r="C56" s="7" t="s">
        <v>290</v>
      </c>
      <c r="D56" s="19">
        <v>8</v>
      </c>
      <c r="E56" s="19">
        <v>8</v>
      </c>
      <c r="F56" s="27" t="s">
        <v>271</v>
      </c>
      <c r="G56" s="19">
        <v>900</v>
      </c>
      <c r="H56" s="20">
        <f t="shared" si="0"/>
        <v>7200</v>
      </c>
      <c r="I56" s="21">
        <f t="shared" ref="I56:I70" si="8">H56</f>
        <v>7200</v>
      </c>
      <c r="J56" s="22">
        <f t="shared" ref="J56:J70" si="9">E56-D56</f>
        <v>0</v>
      </c>
      <c r="K56" s="22">
        <f t="shared" ref="K56:K70" si="10">D56-E56</f>
        <v>0</v>
      </c>
    </row>
    <row r="57" spans="1:11" x14ac:dyDescent="0.25">
      <c r="A57" s="8"/>
      <c r="B57" s="14" t="s">
        <v>100</v>
      </c>
      <c r="C57" s="7" t="s">
        <v>318</v>
      </c>
      <c r="D57" s="19">
        <v>2</v>
      </c>
      <c r="E57" s="19">
        <v>2</v>
      </c>
      <c r="F57" s="27" t="s">
        <v>271</v>
      </c>
      <c r="G57" s="19">
        <v>1100</v>
      </c>
      <c r="H57" s="20">
        <f t="shared" si="0"/>
        <v>2200</v>
      </c>
      <c r="I57" s="21">
        <f t="shared" si="8"/>
        <v>2200</v>
      </c>
      <c r="J57" s="22">
        <f t="shared" si="9"/>
        <v>0</v>
      </c>
      <c r="K57" s="22">
        <f t="shared" si="10"/>
        <v>0</v>
      </c>
    </row>
    <row r="58" spans="1:11" x14ac:dyDescent="0.25">
      <c r="A58" s="8"/>
      <c r="B58" s="14" t="s">
        <v>101</v>
      </c>
      <c r="C58" s="7" t="s">
        <v>292</v>
      </c>
      <c r="D58" s="19">
        <v>1.2</v>
      </c>
      <c r="E58" s="19">
        <v>1.2</v>
      </c>
      <c r="F58" s="27" t="s">
        <v>271</v>
      </c>
      <c r="G58" s="19">
        <v>4000</v>
      </c>
      <c r="H58" s="20">
        <f t="shared" si="0"/>
        <v>4800</v>
      </c>
      <c r="I58" s="21">
        <f t="shared" si="8"/>
        <v>4800</v>
      </c>
      <c r="J58" s="22">
        <f t="shared" si="9"/>
        <v>0</v>
      </c>
      <c r="K58" s="22">
        <f t="shared" si="10"/>
        <v>0</v>
      </c>
    </row>
    <row r="59" spans="1:11" x14ac:dyDescent="0.25">
      <c r="A59" s="8"/>
      <c r="B59" s="14" t="s">
        <v>102</v>
      </c>
      <c r="C59" s="7" t="s">
        <v>299</v>
      </c>
      <c r="D59" s="19">
        <v>60</v>
      </c>
      <c r="E59" s="19">
        <v>60</v>
      </c>
      <c r="F59" s="27" t="s">
        <v>271</v>
      </c>
      <c r="G59" s="19">
        <v>75</v>
      </c>
      <c r="H59" s="20">
        <f t="shared" si="0"/>
        <v>4500</v>
      </c>
      <c r="I59" s="21">
        <f t="shared" si="8"/>
        <v>4500</v>
      </c>
      <c r="J59" s="22">
        <f t="shared" si="9"/>
        <v>0</v>
      </c>
      <c r="K59" s="22">
        <f t="shared" si="10"/>
        <v>0</v>
      </c>
    </row>
    <row r="60" spans="1:11" x14ac:dyDescent="0.25">
      <c r="A60" s="8"/>
      <c r="B60" s="14" t="s">
        <v>103</v>
      </c>
      <c r="C60" s="7" t="s">
        <v>315</v>
      </c>
      <c r="D60" s="19">
        <v>7.4</v>
      </c>
      <c r="E60" s="19">
        <v>7.4</v>
      </c>
      <c r="F60" s="27" t="s">
        <v>271</v>
      </c>
      <c r="G60" s="19">
        <v>4000</v>
      </c>
      <c r="H60" s="20">
        <f t="shared" si="0"/>
        <v>29600</v>
      </c>
      <c r="I60" s="21">
        <f t="shared" si="8"/>
        <v>29600</v>
      </c>
      <c r="J60" s="22">
        <f t="shared" si="9"/>
        <v>0</v>
      </c>
      <c r="K60" s="22">
        <f t="shared" si="10"/>
        <v>0</v>
      </c>
    </row>
    <row r="61" spans="1:11" x14ac:dyDescent="0.25">
      <c r="A61" s="8"/>
      <c r="B61" s="14" t="s">
        <v>104</v>
      </c>
      <c r="C61" s="7" t="s">
        <v>316</v>
      </c>
      <c r="D61" s="19">
        <v>2.5</v>
      </c>
      <c r="E61" s="19">
        <v>2.5</v>
      </c>
      <c r="F61" s="27" t="s">
        <v>271</v>
      </c>
      <c r="G61" s="19">
        <v>900</v>
      </c>
      <c r="H61" s="20">
        <f t="shared" si="0"/>
        <v>2250</v>
      </c>
      <c r="I61" s="21">
        <f t="shared" si="8"/>
        <v>2250</v>
      </c>
      <c r="J61" s="22">
        <f t="shared" si="9"/>
        <v>0</v>
      </c>
      <c r="K61" s="22">
        <f t="shared" si="10"/>
        <v>0</v>
      </c>
    </row>
    <row r="62" spans="1:11" x14ac:dyDescent="0.25">
      <c r="A62" s="8"/>
      <c r="B62" s="14" t="s">
        <v>105</v>
      </c>
      <c r="C62" s="7" t="s">
        <v>306</v>
      </c>
      <c r="D62" s="19">
        <v>42</v>
      </c>
      <c r="E62" s="19">
        <v>42</v>
      </c>
      <c r="F62" s="27" t="s">
        <v>271</v>
      </c>
      <c r="G62" s="19">
        <v>250</v>
      </c>
      <c r="H62" s="20">
        <f t="shared" si="0"/>
        <v>10500</v>
      </c>
      <c r="I62" s="21">
        <f t="shared" si="8"/>
        <v>10500</v>
      </c>
      <c r="J62" s="22">
        <f t="shared" si="9"/>
        <v>0</v>
      </c>
      <c r="K62" s="22">
        <f t="shared" si="10"/>
        <v>0</v>
      </c>
    </row>
    <row r="63" spans="1:11" x14ac:dyDescent="0.25">
      <c r="A63" s="8"/>
      <c r="B63" s="14" t="s">
        <v>106</v>
      </c>
      <c r="C63" s="7" t="s">
        <v>307</v>
      </c>
      <c r="D63" s="19">
        <v>8.6</v>
      </c>
      <c r="E63" s="19">
        <v>8.6</v>
      </c>
      <c r="F63" s="27" t="s">
        <v>271</v>
      </c>
      <c r="G63" s="19">
        <v>200</v>
      </c>
      <c r="H63" s="20">
        <f t="shared" si="0"/>
        <v>1720</v>
      </c>
      <c r="I63" s="21">
        <f t="shared" si="8"/>
        <v>1720</v>
      </c>
      <c r="J63" s="22">
        <f t="shared" si="9"/>
        <v>0</v>
      </c>
      <c r="K63" s="22">
        <f t="shared" si="10"/>
        <v>0</v>
      </c>
    </row>
    <row r="64" spans="1:11" x14ac:dyDescent="0.25">
      <c r="A64" s="8"/>
      <c r="B64" s="14" t="s">
        <v>107</v>
      </c>
      <c r="C64" s="7" t="s">
        <v>291</v>
      </c>
      <c r="D64" s="19">
        <v>1.9</v>
      </c>
      <c r="E64" s="19">
        <v>1.9</v>
      </c>
      <c r="F64" s="27" t="s">
        <v>271</v>
      </c>
      <c r="G64" s="19">
        <v>100</v>
      </c>
      <c r="H64" s="20">
        <f t="shared" si="0"/>
        <v>190</v>
      </c>
      <c r="I64" s="21">
        <f t="shared" si="8"/>
        <v>190</v>
      </c>
      <c r="J64" s="22">
        <f t="shared" si="9"/>
        <v>0</v>
      </c>
      <c r="K64" s="22">
        <f t="shared" si="10"/>
        <v>0</v>
      </c>
    </row>
    <row r="65" spans="1:13" x14ac:dyDescent="0.25">
      <c r="A65" s="8"/>
      <c r="B65" s="14" t="s">
        <v>108</v>
      </c>
      <c r="C65" s="7" t="s">
        <v>317</v>
      </c>
      <c r="D65" s="19">
        <v>9.6</v>
      </c>
      <c r="E65" s="19">
        <v>9.6</v>
      </c>
      <c r="F65" s="27" t="s">
        <v>271</v>
      </c>
      <c r="G65" s="19">
        <v>190</v>
      </c>
      <c r="H65" s="20">
        <f t="shared" si="0"/>
        <v>1824</v>
      </c>
      <c r="I65" s="21">
        <f t="shared" si="8"/>
        <v>1824</v>
      </c>
      <c r="J65" s="22">
        <f t="shared" si="9"/>
        <v>0</v>
      </c>
      <c r="K65" s="22">
        <f t="shared" si="10"/>
        <v>0</v>
      </c>
    </row>
    <row r="66" spans="1:13" x14ac:dyDescent="0.25">
      <c r="A66" s="8"/>
      <c r="B66" s="14" t="s">
        <v>109</v>
      </c>
      <c r="C66" s="7" t="s">
        <v>300</v>
      </c>
      <c r="D66" s="19">
        <v>11.5</v>
      </c>
      <c r="E66" s="19">
        <v>11.5</v>
      </c>
      <c r="F66" s="27" t="s">
        <v>271</v>
      </c>
      <c r="G66" s="19">
        <v>900</v>
      </c>
      <c r="H66" s="20">
        <f t="shared" si="0"/>
        <v>10350</v>
      </c>
      <c r="I66" s="21">
        <f t="shared" si="8"/>
        <v>10350</v>
      </c>
      <c r="J66" s="22">
        <f t="shared" si="9"/>
        <v>0</v>
      </c>
      <c r="K66" s="22">
        <f t="shared" si="10"/>
        <v>0</v>
      </c>
    </row>
    <row r="67" spans="1:13" x14ac:dyDescent="0.25">
      <c r="A67" s="8"/>
      <c r="B67" s="14" t="s">
        <v>110</v>
      </c>
      <c r="C67" s="7" t="s">
        <v>320</v>
      </c>
      <c r="D67" s="19">
        <v>11.8</v>
      </c>
      <c r="E67" s="19">
        <v>11.8</v>
      </c>
      <c r="F67" s="27" t="s">
        <v>271</v>
      </c>
      <c r="G67" s="19">
        <v>500</v>
      </c>
      <c r="H67" s="20">
        <f t="shared" si="0"/>
        <v>5900</v>
      </c>
      <c r="I67" s="21">
        <f t="shared" si="8"/>
        <v>5900</v>
      </c>
      <c r="J67" s="22">
        <f t="shared" si="9"/>
        <v>0</v>
      </c>
      <c r="K67" s="22">
        <f t="shared" si="10"/>
        <v>0</v>
      </c>
    </row>
    <row r="68" spans="1:13" x14ac:dyDescent="0.25">
      <c r="A68" s="8"/>
      <c r="B68" s="14" t="s">
        <v>111</v>
      </c>
      <c r="C68" s="7" t="s">
        <v>293</v>
      </c>
      <c r="D68" s="19">
        <v>2.9</v>
      </c>
      <c r="E68" s="19">
        <v>2.9</v>
      </c>
      <c r="F68" s="27" t="s">
        <v>271</v>
      </c>
      <c r="G68" s="19">
        <v>250</v>
      </c>
      <c r="H68" s="20">
        <f t="shared" si="0"/>
        <v>725</v>
      </c>
      <c r="I68" s="21">
        <f t="shared" si="8"/>
        <v>725</v>
      </c>
      <c r="J68" s="22">
        <f t="shared" si="9"/>
        <v>0</v>
      </c>
      <c r="K68" s="22">
        <f t="shared" si="10"/>
        <v>0</v>
      </c>
    </row>
    <row r="69" spans="1:13" x14ac:dyDescent="0.25">
      <c r="A69" s="8"/>
      <c r="B69" s="14" t="s">
        <v>132</v>
      </c>
      <c r="C69" s="7" t="s">
        <v>321</v>
      </c>
      <c r="D69" s="19">
        <v>0.6</v>
      </c>
      <c r="E69" s="19">
        <v>0.6</v>
      </c>
      <c r="F69" s="27" t="s">
        <v>271</v>
      </c>
      <c r="G69" s="19">
        <v>2000</v>
      </c>
      <c r="H69" s="20">
        <f t="shared" si="0"/>
        <v>1200</v>
      </c>
      <c r="I69" s="21">
        <f t="shared" si="8"/>
        <v>1200</v>
      </c>
      <c r="J69" s="22">
        <f t="shared" si="9"/>
        <v>0</v>
      </c>
      <c r="K69" s="22">
        <f t="shared" si="10"/>
        <v>0</v>
      </c>
    </row>
    <row r="70" spans="1:13" x14ac:dyDescent="0.25">
      <c r="A70" s="8"/>
      <c r="B70" s="14" t="s">
        <v>133</v>
      </c>
      <c r="C70" s="7" t="s">
        <v>319</v>
      </c>
      <c r="D70" s="19">
        <v>1.6</v>
      </c>
      <c r="E70" s="19">
        <v>1.6</v>
      </c>
      <c r="F70" s="27" t="s">
        <v>271</v>
      </c>
      <c r="G70" s="19">
        <v>1100</v>
      </c>
      <c r="H70" s="20">
        <f t="shared" si="0"/>
        <v>1760</v>
      </c>
      <c r="I70" s="21">
        <f t="shared" si="8"/>
        <v>1760</v>
      </c>
      <c r="J70" s="22">
        <f t="shared" si="9"/>
        <v>0</v>
      </c>
      <c r="K70" s="22">
        <f t="shared" si="10"/>
        <v>0</v>
      </c>
    </row>
    <row r="71" spans="1:13" x14ac:dyDescent="0.25">
      <c r="A71" s="8"/>
      <c r="B71" s="14"/>
      <c r="C71" s="7"/>
      <c r="D71" s="15"/>
      <c r="E71" s="15"/>
      <c r="F71" s="7"/>
      <c r="G71" s="19"/>
      <c r="H71" s="20"/>
      <c r="I71" s="21"/>
      <c r="J71" s="22"/>
      <c r="K71" s="22"/>
    </row>
    <row r="72" spans="1:13" x14ac:dyDescent="0.25">
      <c r="A72" s="15"/>
      <c r="B72" s="15"/>
      <c r="C72" s="16" t="s">
        <v>78</v>
      </c>
      <c r="D72" s="17"/>
      <c r="E72" s="17"/>
      <c r="F72" s="17"/>
      <c r="G72" s="17"/>
      <c r="H72" s="17"/>
      <c r="I72" s="18">
        <f>SUM(I12:I71)</f>
        <v>370237</v>
      </c>
      <c r="J72" s="15"/>
      <c r="K72" s="15"/>
    </row>
    <row r="74" spans="1:13" x14ac:dyDescent="0.25">
      <c r="C74" s="24" t="s">
        <v>184</v>
      </c>
    </row>
    <row r="75" spans="1:13" x14ac:dyDescent="0.25">
      <c r="C75" s="24" t="s">
        <v>185</v>
      </c>
      <c r="E75" s="25"/>
      <c r="G75" t="s">
        <v>186</v>
      </c>
    </row>
    <row r="76" spans="1:13" x14ac:dyDescent="0.25">
      <c r="C76" s="24" t="s">
        <v>188</v>
      </c>
      <c r="E76" s="26"/>
      <c r="G76" t="s">
        <v>189</v>
      </c>
    </row>
    <row r="77" spans="1:13" x14ac:dyDescent="0.25">
      <c r="C77" s="24" t="s">
        <v>190</v>
      </c>
      <c r="E77" s="26"/>
      <c r="G77" t="s">
        <v>187</v>
      </c>
    </row>
    <row r="79" spans="1:13" x14ac:dyDescent="0.25">
      <c r="M79" s="7"/>
    </row>
  </sheetData>
  <mergeCells count="16">
    <mergeCell ref="G10:G11"/>
    <mergeCell ref="H10:H11"/>
    <mergeCell ref="I10:I11"/>
    <mergeCell ref="J10:K10"/>
    <mergeCell ref="A10:A11"/>
    <mergeCell ref="B10:B11"/>
    <mergeCell ref="C10:C11"/>
    <mergeCell ref="D10:D11"/>
    <mergeCell ref="E10:E11"/>
    <mergeCell ref="F10:F11"/>
    <mergeCell ref="I1:K1"/>
    <mergeCell ref="A5:K5"/>
    <mergeCell ref="A7:B7"/>
    <mergeCell ref="C7:I7"/>
    <mergeCell ref="A8:B8"/>
    <mergeCell ref="C8:F8"/>
  </mergeCells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43"/>
  <sheetViews>
    <sheetView topLeftCell="AG1" zoomScale="85" zoomScaleNormal="85" workbookViewId="0">
      <selection activeCell="BJ15" sqref="BJ15"/>
    </sheetView>
  </sheetViews>
  <sheetFormatPr defaultRowHeight="15" x14ac:dyDescent="0.25"/>
  <cols>
    <col min="2" max="3" width="5.5703125" customWidth="1"/>
    <col min="4" max="4" width="5.7109375" customWidth="1"/>
    <col min="5" max="5" width="5.140625" customWidth="1"/>
    <col min="6" max="6" width="4.5703125" customWidth="1"/>
    <col min="7" max="19" width="4.85546875" customWidth="1"/>
    <col min="20" max="25" width="4.7109375" customWidth="1"/>
    <col min="26" max="32" width="4.5703125" customWidth="1"/>
    <col min="33" max="34" width="4.42578125" customWidth="1"/>
    <col min="35" max="36" width="4.5703125" customWidth="1"/>
    <col min="37" max="39" width="4.140625" customWidth="1"/>
    <col min="40" max="42" width="4.42578125" customWidth="1"/>
    <col min="43" max="43" width="4.140625" customWidth="1"/>
    <col min="44" max="44" width="4.7109375" customWidth="1"/>
    <col min="45" max="47" width="4.85546875" customWidth="1"/>
    <col min="48" max="48" width="5.140625" customWidth="1"/>
    <col min="49" max="49" width="4.85546875" customWidth="1"/>
    <col min="50" max="51" width="4.5703125" customWidth="1"/>
    <col min="52" max="52" width="5.28515625" customWidth="1"/>
    <col min="53" max="53" width="5.140625" customWidth="1"/>
    <col min="54" max="54" width="4.85546875" customWidth="1"/>
    <col min="55" max="55" width="4.7109375" customWidth="1"/>
    <col min="56" max="56" width="5" customWidth="1"/>
    <col min="57" max="57" width="4.28515625" customWidth="1"/>
    <col min="58" max="61" width="4.7109375" customWidth="1"/>
    <col min="62" max="63" width="4.5703125" customWidth="1"/>
    <col min="64" max="64" width="5.140625" customWidth="1"/>
    <col min="65" max="65" width="5.7109375" customWidth="1"/>
  </cols>
  <sheetData>
    <row r="2" spans="1:72" x14ac:dyDescent="0.25">
      <c r="A2" t="s">
        <v>199</v>
      </c>
    </row>
    <row r="4" spans="1:72" ht="152.25" x14ac:dyDescent="0.25">
      <c r="A4" s="7" t="s">
        <v>198</v>
      </c>
      <c r="B4" s="30" t="s">
        <v>200</v>
      </c>
      <c r="C4" s="30" t="s">
        <v>245</v>
      </c>
      <c r="D4" s="30" t="s">
        <v>201</v>
      </c>
      <c r="E4" s="30" t="s">
        <v>202</v>
      </c>
      <c r="F4" s="30" t="s">
        <v>204</v>
      </c>
      <c r="G4" s="30" t="s">
        <v>203</v>
      </c>
      <c r="H4" s="30" t="s">
        <v>205</v>
      </c>
      <c r="I4" s="30" t="s">
        <v>206</v>
      </c>
      <c r="J4" s="30" t="s">
        <v>240</v>
      </c>
      <c r="K4" s="30" t="s">
        <v>229</v>
      </c>
      <c r="L4" s="30" t="s">
        <v>246</v>
      </c>
      <c r="M4" s="30" t="s">
        <v>247</v>
      </c>
      <c r="N4" s="30" t="s">
        <v>248</v>
      </c>
      <c r="O4" s="30" t="s">
        <v>249</v>
      </c>
      <c r="P4" s="30" t="s">
        <v>251</v>
      </c>
      <c r="Q4" s="30" t="s">
        <v>253</v>
      </c>
      <c r="R4" s="30" t="s">
        <v>270</v>
      </c>
      <c r="S4" s="30" t="s">
        <v>252</v>
      </c>
      <c r="T4" s="30" t="s">
        <v>207</v>
      </c>
      <c r="U4" s="30" t="s">
        <v>230</v>
      </c>
      <c r="V4" s="30" t="s">
        <v>241</v>
      </c>
      <c r="W4" s="30" t="s">
        <v>250</v>
      </c>
      <c r="X4" s="30" t="s">
        <v>263</v>
      </c>
      <c r="Y4" s="30" t="s">
        <v>243</v>
      </c>
      <c r="Z4" s="30" t="s">
        <v>208</v>
      </c>
      <c r="AA4" s="30" t="s">
        <v>265</v>
      </c>
      <c r="AB4" s="30" t="s">
        <v>264</v>
      </c>
      <c r="AC4" s="30" t="s">
        <v>231</v>
      </c>
      <c r="AD4" s="30" t="s">
        <v>209</v>
      </c>
      <c r="AE4" s="30" t="s">
        <v>269</v>
      </c>
      <c r="AF4" s="30" t="s">
        <v>232</v>
      </c>
      <c r="AG4" s="30" t="s">
        <v>210</v>
      </c>
      <c r="AH4" s="30" t="s">
        <v>233</v>
      </c>
      <c r="AI4" s="30" t="s">
        <v>210</v>
      </c>
      <c r="AJ4" s="30" t="s">
        <v>236</v>
      </c>
      <c r="AK4" s="30" t="s">
        <v>210</v>
      </c>
      <c r="AL4" s="30" t="s">
        <v>268</v>
      </c>
      <c r="AM4" s="30" t="s">
        <v>237</v>
      </c>
      <c r="AN4" s="37" t="s">
        <v>211</v>
      </c>
      <c r="AO4" s="38" t="s">
        <v>266</v>
      </c>
      <c r="AP4" s="30" t="s">
        <v>267</v>
      </c>
      <c r="AQ4" s="30" t="s">
        <v>212</v>
      </c>
      <c r="AR4" s="30" t="s">
        <v>213</v>
      </c>
      <c r="AS4" s="30" t="s">
        <v>214</v>
      </c>
      <c r="AT4" s="30" t="s">
        <v>227</v>
      </c>
      <c r="AU4" s="30" t="s">
        <v>228</v>
      </c>
      <c r="AV4" s="30" t="s">
        <v>238</v>
      </c>
      <c r="AW4" s="30" t="s">
        <v>215</v>
      </c>
      <c r="AX4" s="30" t="s">
        <v>216</v>
      </c>
      <c r="AY4" s="30" t="s">
        <v>217</v>
      </c>
      <c r="AZ4" s="30" t="s">
        <v>218</v>
      </c>
      <c r="BA4" s="30" t="s">
        <v>219</v>
      </c>
      <c r="BB4" s="30" t="s">
        <v>220</v>
      </c>
      <c r="BC4" s="30" t="s">
        <v>221</v>
      </c>
      <c r="BD4" s="30" t="s">
        <v>222</v>
      </c>
      <c r="BE4" s="30" t="s">
        <v>223</v>
      </c>
      <c r="BF4" s="30" t="s">
        <v>224</v>
      </c>
      <c r="BG4" s="30" t="s">
        <v>225</v>
      </c>
      <c r="BH4" s="30" t="s">
        <v>242</v>
      </c>
      <c r="BI4" s="30" t="s">
        <v>254</v>
      </c>
      <c r="BJ4" s="30" t="s">
        <v>226</v>
      </c>
      <c r="BK4" s="33"/>
      <c r="BL4" s="29" t="s">
        <v>256</v>
      </c>
      <c r="BM4" s="34" t="s">
        <v>255</v>
      </c>
      <c r="BN4" s="28"/>
      <c r="BO4" s="28"/>
      <c r="BP4" s="28"/>
      <c r="BQ4" s="28"/>
      <c r="BR4" s="28"/>
      <c r="BS4" s="28"/>
      <c r="BT4" s="28"/>
    </row>
    <row r="5" spans="1:72" x14ac:dyDescent="0.25">
      <c r="A5" s="7" t="s">
        <v>235</v>
      </c>
      <c r="B5" s="15"/>
      <c r="C5" s="15"/>
      <c r="D5" s="7">
        <v>0.08</v>
      </c>
      <c r="E5" s="7">
        <v>0.5</v>
      </c>
      <c r="F5" s="7">
        <v>8</v>
      </c>
      <c r="G5" s="7">
        <v>8</v>
      </c>
      <c r="H5" s="7">
        <v>1.1000000000000001</v>
      </c>
      <c r="I5" s="7">
        <v>0.5</v>
      </c>
      <c r="J5" s="7"/>
      <c r="K5" s="7"/>
      <c r="L5" s="7"/>
      <c r="M5" s="7"/>
      <c r="N5" s="7"/>
      <c r="O5" s="7"/>
      <c r="P5" s="7"/>
      <c r="Q5" s="7"/>
      <c r="R5" s="7"/>
      <c r="S5" s="7"/>
      <c r="T5" s="7">
        <v>3.2</v>
      </c>
      <c r="U5" s="7"/>
      <c r="V5" s="7"/>
      <c r="W5" s="7"/>
      <c r="X5" s="7"/>
      <c r="Y5" s="7"/>
      <c r="Z5" s="7">
        <v>0.5</v>
      </c>
      <c r="AA5" s="7"/>
      <c r="AB5" s="7"/>
      <c r="AC5" s="7"/>
      <c r="AD5" s="7">
        <v>0.7</v>
      </c>
      <c r="AE5" s="7"/>
      <c r="AF5" s="7"/>
      <c r="AG5" s="7"/>
      <c r="AH5" s="7"/>
      <c r="AI5" s="7"/>
      <c r="AJ5" s="7"/>
      <c r="AK5" s="7"/>
      <c r="AL5" s="7"/>
      <c r="AM5" s="7"/>
      <c r="AN5" s="7">
        <v>3.6</v>
      </c>
      <c r="AO5" s="7"/>
      <c r="AP5" s="7"/>
      <c r="AQ5" s="7"/>
      <c r="AR5" s="7"/>
      <c r="AS5" s="31">
        <v>1</v>
      </c>
      <c r="AT5" s="7">
        <v>2.4</v>
      </c>
      <c r="AU5" s="31">
        <v>15.9</v>
      </c>
      <c r="AV5" s="32">
        <v>2</v>
      </c>
      <c r="AW5">
        <v>1.1000000000000001</v>
      </c>
      <c r="AX5" s="32">
        <v>0.2</v>
      </c>
      <c r="AY5" s="32">
        <v>9</v>
      </c>
      <c r="AZ5" s="32">
        <v>0.8</v>
      </c>
      <c r="BA5" s="32">
        <v>0.25</v>
      </c>
      <c r="BB5" s="32">
        <v>6.6</v>
      </c>
      <c r="BC5" s="32">
        <v>2.2000000000000002</v>
      </c>
      <c r="BD5" s="32">
        <v>0.2</v>
      </c>
      <c r="BE5" s="32">
        <v>1</v>
      </c>
      <c r="BF5" s="32">
        <v>1.1000000000000001</v>
      </c>
      <c r="BG5" s="32">
        <v>1.1000000000000001</v>
      </c>
      <c r="BH5" s="32"/>
      <c r="BI5" s="32"/>
      <c r="BJ5" s="32">
        <v>0.2</v>
      </c>
      <c r="BK5" s="35"/>
      <c r="BL5" s="15">
        <v>36</v>
      </c>
      <c r="BM5" s="15">
        <v>36</v>
      </c>
      <c r="BN5">
        <f>BL5-BM5</f>
        <v>0</v>
      </c>
    </row>
    <row r="6" spans="1:72" x14ac:dyDescent="0.25">
      <c r="A6" s="7" t="s">
        <v>234</v>
      </c>
      <c r="B6" s="7"/>
      <c r="C6" s="7"/>
      <c r="D6" s="7">
        <v>0.08</v>
      </c>
      <c r="E6" s="7">
        <v>0.6</v>
      </c>
      <c r="F6" s="7">
        <v>8</v>
      </c>
      <c r="G6" s="7">
        <v>8</v>
      </c>
      <c r="H6" s="7"/>
      <c r="I6" s="7"/>
      <c r="J6" s="7"/>
      <c r="K6" s="7">
        <v>0.6</v>
      </c>
      <c r="L6" s="7"/>
      <c r="M6" s="7"/>
      <c r="N6" s="7"/>
      <c r="O6" s="7"/>
      <c r="P6" s="7"/>
      <c r="Q6" s="7"/>
      <c r="R6" s="7"/>
      <c r="S6" s="7"/>
      <c r="T6" s="7"/>
      <c r="U6" s="7">
        <v>3.3</v>
      </c>
      <c r="V6" s="7"/>
      <c r="W6" s="7"/>
      <c r="X6" s="7"/>
      <c r="Y6" s="7"/>
      <c r="Z6" s="7"/>
      <c r="AA6" s="7"/>
      <c r="AB6" s="7"/>
      <c r="AC6" s="7">
        <v>0.6</v>
      </c>
      <c r="AD6" s="7"/>
      <c r="AE6" s="7"/>
      <c r="AF6" s="7">
        <v>6.7</v>
      </c>
      <c r="AG6" s="7"/>
      <c r="AH6" s="7">
        <v>0.8</v>
      </c>
      <c r="AI6" s="7"/>
      <c r="AJ6" s="7">
        <v>0.8</v>
      </c>
      <c r="AK6" s="7"/>
      <c r="AL6" s="7"/>
      <c r="AM6" s="7">
        <v>0.8</v>
      </c>
      <c r="AN6" s="7">
        <v>3.7</v>
      </c>
      <c r="AO6" s="7"/>
      <c r="AP6" s="7"/>
      <c r="AQ6" s="7"/>
      <c r="AR6" s="7"/>
      <c r="AS6" s="7">
        <v>1.8</v>
      </c>
      <c r="AT6" s="7">
        <v>1.6</v>
      </c>
      <c r="AU6" s="7">
        <v>11.5</v>
      </c>
      <c r="AV6" s="7">
        <v>2</v>
      </c>
      <c r="AW6" s="7"/>
      <c r="AX6" s="7">
        <v>0.2</v>
      </c>
      <c r="AY6" s="7"/>
      <c r="AZ6" s="7">
        <v>0.8</v>
      </c>
      <c r="BA6" s="7">
        <v>0.26</v>
      </c>
      <c r="BB6" s="7">
        <v>4.4000000000000004</v>
      </c>
      <c r="BC6" s="7">
        <v>2.2000000000000002</v>
      </c>
      <c r="BD6" s="7">
        <v>0.2</v>
      </c>
      <c r="BE6" s="7">
        <v>1.8</v>
      </c>
      <c r="BF6" s="7">
        <v>1.1000000000000001</v>
      </c>
      <c r="BG6" s="7">
        <v>1.1000000000000001</v>
      </c>
      <c r="BH6" s="7"/>
      <c r="BI6" s="7"/>
      <c r="BJ6" s="7">
        <v>0.4</v>
      </c>
      <c r="BK6" s="36"/>
      <c r="BL6" s="15">
        <v>37</v>
      </c>
      <c r="BM6" s="15">
        <v>37</v>
      </c>
      <c r="BN6">
        <f t="shared" ref="BN6:BN43" si="0">BL6-BM6</f>
        <v>0</v>
      </c>
    </row>
    <row r="7" spans="1:72" x14ac:dyDescent="0.25">
      <c r="A7" s="7" t="s">
        <v>239</v>
      </c>
      <c r="B7" s="7"/>
      <c r="C7" s="7"/>
      <c r="D7" s="7">
        <v>0.08</v>
      </c>
      <c r="E7" s="7"/>
      <c r="F7" s="7">
        <v>8</v>
      </c>
      <c r="G7" s="7">
        <v>8</v>
      </c>
      <c r="H7" s="7">
        <v>2.2000000000000002</v>
      </c>
      <c r="I7" s="7"/>
      <c r="J7" s="7">
        <v>0.6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v>3.7</v>
      </c>
      <c r="W7" s="7"/>
      <c r="X7" s="7"/>
      <c r="Y7" s="7">
        <v>0.4</v>
      </c>
      <c r="Z7" s="7">
        <v>0.6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>
        <v>3.7</v>
      </c>
      <c r="AO7" s="7"/>
      <c r="AP7" s="7"/>
      <c r="AQ7" s="7"/>
      <c r="AR7" s="7">
        <v>3.7</v>
      </c>
      <c r="AS7" s="7">
        <v>1.8</v>
      </c>
      <c r="AT7" s="7">
        <v>2.4</v>
      </c>
      <c r="AU7" s="7">
        <v>11.5</v>
      </c>
      <c r="AV7" s="7">
        <v>2</v>
      </c>
      <c r="AW7" s="7">
        <v>1.1000000000000001</v>
      </c>
      <c r="AX7" s="7">
        <v>0.2</v>
      </c>
      <c r="AY7" s="7">
        <v>18</v>
      </c>
      <c r="AZ7" s="7">
        <v>0.8</v>
      </c>
      <c r="BA7" s="7">
        <v>0.26</v>
      </c>
      <c r="BB7" s="7">
        <v>6.6</v>
      </c>
      <c r="BC7" s="7"/>
      <c r="BD7" s="7">
        <v>0.2</v>
      </c>
      <c r="BE7" s="7">
        <v>0.6</v>
      </c>
      <c r="BF7" s="7">
        <v>1.1000000000000001</v>
      </c>
      <c r="BG7" s="7">
        <v>1.1000000000000001</v>
      </c>
      <c r="BH7" s="7">
        <v>2.9</v>
      </c>
      <c r="BI7" s="7"/>
      <c r="BJ7" s="7">
        <v>0.2</v>
      </c>
      <c r="BK7" s="36"/>
      <c r="BL7" s="15">
        <v>37</v>
      </c>
      <c r="BM7" s="15">
        <v>37</v>
      </c>
      <c r="BN7">
        <f t="shared" si="0"/>
        <v>0</v>
      </c>
    </row>
    <row r="8" spans="1:72" x14ac:dyDescent="0.25">
      <c r="A8" s="7" t="s">
        <v>244</v>
      </c>
      <c r="B8" s="7"/>
      <c r="C8" s="7">
        <v>0.8</v>
      </c>
      <c r="D8" s="7">
        <v>0.08</v>
      </c>
      <c r="E8" s="7">
        <v>0.6</v>
      </c>
      <c r="F8" s="7">
        <v>8</v>
      </c>
      <c r="G8" s="7">
        <v>8</v>
      </c>
      <c r="H8" s="7"/>
      <c r="I8" s="7"/>
      <c r="J8" s="7"/>
      <c r="K8" s="7"/>
      <c r="L8" s="7">
        <v>0.6</v>
      </c>
      <c r="M8" s="7">
        <v>0.6</v>
      </c>
      <c r="N8" s="7">
        <v>1.5</v>
      </c>
      <c r="O8" s="7"/>
      <c r="P8" s="7"/>
      <c r="Q8" s="7"/>
      <c r="R8" s="7"/>
      <c r="S8" s="7"/>
      <c r="T8" s="7">
        <v>3.4</v>
      </c>
      <c r="U8" s="7"/>
      <c r="V8" s="7"/>
      <c r="W8" s="7"/>
      <c r="X8" s="7"/>
      <c r="Y8" s="7"/>
      <c r="Z8" s="7"/>
      <c r="AA8" s="7"/>
      <c r="AB8" s="7"/>
      <c r="AC8" s="7"/>
      <c r="AD8" s="7">
        <v>0.8</v>
      </c>
      <c r="AE8" s="7"/>
      <c r="AF8" s="7"/>
      <c r="AG8" s="7"/>
      <c r="AH8" s="7"/>
      <c r="AI8" s="7"/>
      <c r="AJ8" s="7"/>
      <c r="AK8" s="7"/>
      <c r="AL8" s="7"/>
      <c r="AM8" s="7"/>
      <c r="AN8" s="7">
        <v>3.8</v>
      </c>
      <c r="AO8" s="7"/>
      <c r="AP8" s="7"/>
      <c r="AQ8" s="7"/>
      <c r="AR8" s="7"/>
      <c r="AS8" s="7">
        <v>1.2</v>
      </c>
      <c r="AT8" s="7">
        <v>1.6</v>
      </c>
      <c r="AU8" s="7">
        <v>19.3</v>
      </c>
      <c r="AV8" s="7"/>
      <c r="AW8" s="7"/>
      <c r="AX8" s="7">
        <v>0.2</v>
      </c>
      <c r="AY8" s="7">
        <v>38</v>
      </c>
      <c r="AZ8" s="7">
        <v>0.8</v>
      </c>
      <c r="BA8" s="7">
        <v>0.26</v>
      </c>
      <c r="BB8" s="7">
        <v>2.2999999999999998</v>
      </c>
      <c r="BC8" s="7"/>
      <c r="BD8" s="7">
        <v>0.2</v>
      </c>
      <c r="BE8" s="7">
        <v>1.2</v>
      </c>
      <c r="BF8" s="7">
        <v>1.1000000000000001</v>
      </c>
      <c r="BG8" s="7">
        <v>1.1000000000000001</v>
      </c>
      <c r="BH8" s="7"/>
      <c r="BI8" s="7">
        <v>0.2</v>
      </c>
      <c r="BJ8" s="7"/>
      <c r="BK8" s="36"/>
      <c r="BL8" s="15">
        <v>38</v>
      </c>
      <c r="BM8" s="15">
        <v>38</v>
      </c>
      <c r="BN8">
        <f t="shared" si="0"/>
        <v>0</v>
      </c>
    </row>
    <row r="9" spans="1:72" x14ac:dyDescent="0.25">
      <c r="A9" s="7" t="s">
        <v>257</v>
      </c>
      <c r="B9" s="7"/>
      <c r="C9" s="7"/>
      <c r="D9" s="7">
        <v>0.08</v>
      </c>
      <c r="E9" s="7">
        <v>0.5</v>
      </c>
      <c r="F9" s="7">
        <v>8</v>
      </c>
      <c r="G9" s="7">
        <v>8</v>
      </c>
      <c r="H9" s="7"/>
      <c r="I9" s="7"/>
      <c r="J9" s="7"/>
      <c r="K9" s="7"/>
      <c r="L9" s="7"/>
      <c r="M9" s="7"/>
      <c r="N9" s="7"/>
      <c r="O9" s="7">
        <v>0.5</v>
      </c>
      <c r="P9" s="7">
        <v>0.4</v>
      </c>
      <c r="Q9" s="7">
        <v>1.4</v>
      </c>
      <c r="R9" s="7"/>
      <c r="S9" s="7">
        <v>1</v>
      </c>
      <c r="T9" s="7"/>
      <c r="U9" s="7"/>
      <c r="V9" s="7"/>
      <c r="W9" s="7">
        <v>6.5</v>
      </c>
      <c r="X9" s="7"/>
      <c r="Y9" s="7"/>
      <c r="Z9" s="7">
        <v>0.5</v>
      </c>
      <c r="AA9" s="7"/>
      <c r="AB9" s="7"/>
      <c r="AC9" s="7"/>
      <c r="AD9" s="7">
        <v>0.7</v>
      </c>
      <c r="AE9" s="7"/>
      <c r="AF9" s="7"/>
      <c r="AG9" s="7"/>
      <c r="AH9" s="7"/>
      <c r="AI9" s="7"/>
      <c r="AJ9" s="7"/>
      <c r="AK9" s="7"/>
      <c r="AL9" s="7"/>
      <c r="AM9" s="7"/>
      <c r="AN9" s="7">
        <v>3.7</v>
      </c>
      <c r="AO9" s="7"/>
      <c r="AP9" s="7"/>
      <c r="AQ9" s="7"/>
      <c r="AR9" s="7">
        <v>3.6</v>
      </c>
      <c r="AS9" s="7">
        <v>1</v>
      </c>
      <c r="AT9" s="7">
        <v>2</v>
      </c>
      <c r="AU9" s="7">
        <v>15.9</v>
      </c>
      <c r="AV9" s="7">
        <v>3</v>
      </c>
      <c r="AW9" s="7"/>
      <c r="AX9" s="7">
        <v>0.2</v>
      </c>
      <c r="AY9" s="7">
        <v>9</v>
      </c>
      <c r="AZ9" s="7">
        <v>0.8</v>
      </c>
      <c r="BA9" s="7">
        <v>0.25</v>
      </c>
      <c r="BB9" s="7">
        <v>9.4</v>
      </c>
      <c r="BC9" s="7"/>
      <c r="BD9" s="7">
        <v>0.2</v>
      </c>
      <c r="BE9" s="7">
        <v>0.5</v>
      </c>
      <c r="BF9" s="7">
        <v>1.1000000000000001</v>
      </c>
      <c r="BG9" s="7">
        <v>1.1000000000000001</v>
      </c>
      <c r="BH9" s="7"/>
      <c r="BI9" s="7">
        <v>0.2</v>
      </c>
      <c r="BJ9" s="7">
        <v>0.2</v>
      </c>
      <c r="BK9" s="36"/>
      <c r="BL9" s="15">
        <v>36</v>
      </c>
      <c r="BM9" s="15">
        <v>36</v>
      </c>
      <c r="BN9">
        <f t="shared" si="0"/>
        <v>0</v>
      </c>
    </row>
    <row r="10" spans="1:72" x14ac:dyDescent="0.25">
      <c r="A10" s="7" t="s">
        <v>258</v>
      </c>
      <c r="B10" s="7"/>
      <c r="C10" s="7"/>
      <c r="D10" s="7">
        <v>0.06</v>
      </c>
      <c r="E10" s="7">
        <v>0.5</v>
      </c>
      <c r="F10" s="7">
        <v>6</v>
      </c>
      <c r="G10" s="7">
        <v>6</v>
      </c>
      <c r="H10" s="7">
        <v>1</v>
      </c>
      <c r="I10" s="7">
        <v>0.5</v>
      </c>
      <c r="J10" s="7"/>
      <c r="K10" s="7"/>
      <c r="L10" s="7">
        <v>1.4</v>
      </c>
      <c r="M10" s="7"/>
      <c r="N10" s="7"/>
      <c r="O10" s="7"/>
      <c r="P10" s="7"/>
      <c r="Q10" s="7"/>
      <c r="R10" s="7"/>
      <c r="S10" s="7"/>
      <c r="T10" s="7">
        <v>3.1</v>
      </c>
      <c r="U10" s="7"/>
      <c r="V10" s="7"/>
      <c r="W10" s="7"/>
      <c r="X10" s="7">
        <v>6.1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>
        <v>3.4</v>
      </c>
      <c r="AO10" s="7"/>
      <c r="AP10" s="7"/>
      <c r="AQ10" s="7">
        <v>0.3</v>
      </c>
      <c r="AR10" s="7"/>
      <c r="AS10" s="7">
        <v>1</v>
      </c>
      <c r="AT10" s="7">
        <v>1.5</v>
      </c>
      <c r="AU10" s="7">
        <v>10.5</v>
      </c>
      <c r="AV10" s="7">
        <v>5</v>
      </c>
      <c r="AW10" s="7">
        <v>1</v>
      </c>
      <c r="AX10" s="7">
        <v>0.2</v>
      </c>
      <c r="AY10" s="7">
        <v>8</v>
      </c>
      <c r="AZ10" s="7">
        <v>0.5</v>
      </c>
      <c r="BA10" s="7">
        <v>0.25</v>
      </c>
      <c r="BB10" s="7">
        <v>2</v>
      </c>
      <c r="BC10" s="7">
        <v>2</v>
      </c>
      <c r="BD10" s="7">
        <v>0.2</v>
      </c>
      <c r="BE10" s="7">
        <v>0.5</v>
      </c>
      <c r="BF10" s="7">
        <v>1</v>
      </c>
      <c r="BG10" s="7">
        <v>1</v>
      </c>
      <c r="BH10" s="7"/>
      <c r="BI10" s="7"/>
      <c r="BJ10" s="7"/>
      <c r="BK10" s="36"/>
      <c r="BL10" s="15">
        <v>34</v>
      </c>
      <c r="BM10" s="15">
        <v>34</v>
      </c>
      <c r="BN10">
        <f t="shared" si="0"/>
        <v>0</v>
      </c>
    </row>
    <row r="11" spans="1:72" x14ac:dyDescent="0.25">
      <c r="A11" s="7" t="s">
        <v>259</v>
      </c>
      <c r="B11" s="7"/>
      <c r="C11" s="7"/>
      <c r="D11" s="7">
        <v>0.08</v>
      </c>
      <c r="E11" s="7">
        <v>0.5</v>
      </c>
      <c r="F11" s="7">
        <v>8</v>
      </c>
      <c r="G11" s="7">
        <v>8</v>
      </c>
      <c r="H11" s="7">
        <v>1.1000000000000001</v>
      </c>
      <c r="I11" s="7">
        <v>0.5</v>
      </c>
      <c r="J11" s="7"/>
      <c r="K11" s="7"/>
      <c r="L11" s="7">
        <v>1.8</v>
      </c>
      <c r="M11" s="7"/>
      <c r="N11" s="7"/>
      <c r="O11" s="7"/>
      <c r="P11" s="7"/>
      <c r="Q11" s="7"/>
      <c r="R11" s="7"/>
      <c r="S11" s="7"/>
      <c r="T11" s="7"/>
      <c r="U11" s="7">
        <v>3.2</v>
      </c>
      <c r="V11" s="7"/>
      <c r="W11" s="7"/>
      <c r="X11" s="7"/>
      <c r="Y11" s="7"/>
      <c r="Z11" s="7">
        <v>0.5</v>
      </c>
      <c r="AA11" s="7">
        <v>0.4</v>
      </c>
      <c r="AB11" s="7">
        <v>0.4</v>
      </c>
      <c r="AC11" s="7"/>
      <c r="AD11" s="7"/>
      <c r="AE11" s="7"/>
      <c r="AF11" s="7"/>
      <c r="AG11" s="7"/>
      <c r="AH11" s="7"/>
      <c r="AI11" s="7">
        <v>1.4</v>
      </c>
      <c r="AJ11" s="7"/>
      <c r="AK11" s="7"/>
      <c r="AL11" s="7"/>
      <c r="AM11" s="7"/>
      <c r="AN11" s="7"/>
      <c r="AO11" s="7">
        <v>3.6</v>
      </c>
      <c r="AP11" s="7">
        <v>1</v>
      </c>
      <c r="AQ11" s="7">
        <v>0.4</v>
      </c>
      <c r="AR11" s="7"/>
      <c r="AS11" s="7">
        <v>1.5</v>
      </c>
      <c r="AT11" s="7">
        <v>2.4</v>
      </c>
      <c r="AU11" s="7">
        <v>11.5</v>
      </c>
      <c r="AV11" s="7"/>
      <c r="AW11" s="7"/>
      <c r="AX11" s="7">
        <v>0.2</v>
      </c>
      <c r="AY11" s="7">
        <v>18</v>
      </c>
      <c r="AZ11" s="7">
        <v>0.8</v>
      </c>
      <c r="BA11" s="7">
        <v>0.25</v>
      </c>
      <c r="BB11" s="7">
        <v>2.9</v>
      </c>
      <c r="BC11" s="7"/>
      <c r="BD11" s="7">
        <v>0.2</v>
      </c>
      <c r="BE11" s="7">
        <v>1</v>
      </c>
      <c r="BF11" s="7">
        <v>1.1000000000000001</v>
      </c>
      <c r="BG11" s="7">
        <v>1.1000000000000001</v>
      </c>
      <c r="BH11" s="7"/>
      <c r="BI11" s="7"/>
      <c r="BJ11" s="7">
        <v>0.2</v>
      </c>
      <c r="BK11" s="36"/>
      <c r="BL11" s="15"/>
      <c r="BM11" s="15"/>
      <c r="BN11">
        <f t="shared" si="0"/>
        <v>0</v>
      </c>
    </row>
    <row r="12" spans="1:72" x14ac:dyDescent="0.25">
      <c r="A12" s="7" t="s">
        <v>260</v>
      </c>
      <c r="B12" s="7"/>
      <c r="C12" s="7"/>
      <c r="D12" s="7">
        <v>0.08</v>
      </c>
      <c r="E12" s="7"/>
      <c r="F12" s="7">
        <v>8</v>
      </c>
      <c r="G12" s="7">
        <v>8</v>
      </c>
      <c r="H12" s="7">
        <v>2.2000000000000002</v>
      </c>
      <c r="I12" s="7">
        <v>0.4</v>
      </c>
      <c r="J12" s="7">
        <v>0.5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>
        <v>3.6</v>
      </c>
      <c r="W12" s="7"/>
      <c r="X12" s="7"/>
      <c r="Y12" s="7">
        <v>0.4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>
        <v>3.6</v>
      </c>
      <c r="AO12" s="7"/>
      <c r="AP12" s="7">
        <v>1</v>
      </c>
      <c r="AQ12" s="7">
        <v>0.8</v>
      </c>
      <c r="AR12" s="7">
        <v>3.6</v>
      </c>
      <c r="AS12" s="7">
        <v>1.5</v>
      </c>
      <c r="AT12" s="7">
        <v>1.6</v>
      </c>
      <c r="AU12" s="7">
        <v>17.7</v>
      </c>
      <c r="AV12" s="7">
        <v>2</v>
      </c>
      <c r="AW12" s="7">
        <v>1.1000000000000001</v>
      </c>
      <c r="AX12" s="7">
        <v>0.2</v>
      </c>
      <c r="AY12" s="7">
        <v>18</v>
      </c>
      <c r="AZ12" s="7">
        <v>0.8</v>
      </c>
      <c r="BA12" s="7">
        <v>0.25</v>
      </c>
      <c r="BB12" s="7">
        <v>4.4000000000000004</v>
      </c>
      <c r="BC12" s="7">
        <v>2.2000000000000002</v>
      </c>
      <c r="BD12" s="7">
        <v>0.2</v>
      </c>
      <c r="BE12" s="7">
        <v>1</v>
      </c>
      <c r="BF12" s="7">
        <v>1.1000000000000001</v>
      </c>
      <c r="BG12" s="7">
        <v>1.1000000000000001</v>
      </c>
      <c r="BH12" s="7"/>
      <c r="BI12" s="7"/>
      <c r="BJ12" s="7"/>
      <c r="BK12" s="36"/>
      <c r="BL12" s="15"/>
      <c r="BM12" s="15"/>
      <c r="BN12">
        <f t="shared" si="0"/>
        <v>0</v>
      </c>
    </row>
    <row r="13" spans="1:72" x14ac:dyDescent="0.25">
      <c r="A13" s="7" t="s">
        <v>261</v>
      </c>
      <c r="B13" s="7"/>
      <c r="C13" s="7"/>
      <c r="D13" s="7">
        <v>0.06</v>
      </c>
      <c r="E13" s="7">
        <v>0.5</v>
      </c>
      <c r="F13" s="7">
        <v>6</v>
      </c>
      <c r="G13" s="7">
        <v>6</v>
      </c>
      <c r="H13" s="7">
        <v>0.9</v>
      </c>
      <c r="I13" s="7"/>
      <c r="J13" s="7"/>
      <c r="K13" s="7">
        <v>0.5</v>
      </c>
      <c r="L13" s="7">
        <v>0.3</v>
      </c>
      <c r="M13" s="7"/>
      <c r="N13" s="7">
        <v>1.2</v>
      </c>
      <c r="O13" s="7"/>
      <c r="P13" s="7"/>
      <c r="Q13" s="7"/>
      <c r="R13" s="7"/>
      <c r="S13" s="7"/>
      <c r="T13" s="7">
        <v>2.8</v>
      </c>
      <c r="U13" s="7"/>
      <c r="V13" s="7"/>
      <c r="W13" s="7"/>
      <c r="X13" s="7"/>
      <c r="Y13" s="7"/>
      <c r="Z13" s="7">
        <v>0.5</v>
      </c>
      <c r="AA13" s="7"/>
      <c r="AB13" s="7"/>
      <c r="AC13" s="7"/>
      <c r="AD13" s="7"/>
      <c r="AE13" s="7">
        <v>0.3</v>
      </c>
      <c r="AF13" s="7"/>
      <c r="AG13" s="7"/>
      <c r="AH13" s="7"/>
      <c r="AI13" s="7"/>
      <c r="AJ13" s="7"/>
      <c r="AK13" s="7"/>
      <c r="AL13" s="7">
        <v>1.2</v>
      </c>
      <c r="AM13" s="7"/>
      <c r="AN13" s="7">
        <v>3.1</v>
      </c>
      <c r="AO13" s="7"/>
      <c r="AP13" s="7">
        <v>1</v>
      </c>
      <c r="AQ13" s="7">
        <v>0.3</v>
      </c>
      <c r="AR13" s="7"/>
      <c r="AS13" s="7">
        <v>1</v>
      </c>
      <c r="AT13" s="7">
        <v>1.8</v>
      </c>
      <c r="AU13" s="7">
        <v>9.6</v>
      </c>
      <c r="AV13" s="7"/>
      <c r="AW13" s="7"/>
      <c r="AX13" s="7">
        <v>0.2</v>
      </c>
      <c r="AY13" s="7">
        <v>7</v>
      </c>
      <c r="AZ13" s="7">
        <v>0.7</v>
      </c>
      <c r="BA13" s="7">
        <v>0.25</v>
      </c>
      <c r="BB13" s="7">
        <v>2.5</v>
      </c>
      <c r="BC13" s="7"/>
      <c r="BD13" s="7">
        <v>0.2</v>
      </c>
      <c r="BE13" s="7">
        <v>1</v>
      </c>
      <c r="BF13" s="7">
        <v>0.9</v>
      </c>
      <c r="BG13" s="7">
        <v>0.9</v>
      </c>
      <c r="BH13" s="7"/>
      <c r="BI13" s="7">
        <v>0.2</v>
      </c>
      <c r="BJ13" s="7">
        <v>0.4</v>
      </c>
      <c r="BK13" s="36"/>
      <c r="BL13" s="15"/>
      <c r="BM13" s="15"/>
      <c r="BN13">
        <f t="shared" si="0"/>
        <v>0</v>
      </c>
    </row>
    <row r="14" spans="1:72" x14ac:dyDescent="0.25">
      <c r="A14" s="7" t="s">
        <v>262</v>
      </c>
      <c r="B14" s="7"/>
      <c r="C14" s="7"/>
      <c r="D14" s="7">
        <v>0.06</v>
      </c>
      <c r="E14" s="7">
        <v>0.5</v>
      </c>
      <c r="F14" s="7">
        <v>3</v>
      </c>
      <c r="G14" s="7">
        <v>3</v>
      </c>
      <c r="H14" s="7">
        <v>1</v>
      </c>
      <c r="I14" s="7"/>
      <c r="J14" s="7"/>
      <c r="K14" s="7"/>
      <c r="L14" s="7">
        <v>1.3</v>
      </c>
      <c r="M14" s="7"/>
      <c r="N14" s="7"/>
      <c r="O14" s="7"/>
      <c r="P14" s="7"/>
      <c r="Q14" s="7"/>
      <c r="R14" s="7">
        <v>0.5</v>
      </c>
      <c r="S14" s="7"/>
      <c r="T14" s="7"/>
      <c r="U14" s="7"/>
      <c r="V14" s="7"/>
      <c r="W14" s="7">
        <v>5.8</v>
      </c>
      <c r="X14" s="7"/>
      <c r="Y14" s="7"/>
      <c r="Z14" s="7"/>
      <c r="AA14" s="7"/>
      <c r="AB14" s="7"/>
      <c r="AC14" s="7"/>
      <c r="AD14" s="7">
        <v>0.6</v>
      </c>
      <c r="AE14" s="7"/>
      <c r="AF14" s="7"/>
      <c r="AG14" s="7">
        <v>0.5</v>
      </c>
      <c r="AH14" s="7"/>
      <c r="AI14" s="7"/>
      <c r="AJ14" s="7"/>
      <c r="AK14" s="7"/>
      <c r="AL14" s="7"/>
      <c r="AM14" s="7"/>
      <c r="AN14" s="7"/>
      <c r="AO14" s="7">
        <v>3.2</v>
      </c>
      <c r="AP14" s="7">
        <v>1</v>
      </c>
      <c r="AQ14" s="7">
        <v>0.3</v>
      </c>
      <c r="AR14" s="7">
        <v>3.2</v>
      </c>
      <c r="AS14" s="7">
        <v>1</v>
      </c>
      <c r="AT14" s="7">
        <v>1.2</v>
      </c>
      <c r="AU14" s="7">
        <v>15.8</v>
      </c>
      <c r="AV14" s="7"/>
      <c r="AW14" s="7"/>
      <c r="AX14" s="7">
        <v>0.2</v>
      </c>
      <c r="AY14" s="7">
        <v>8</v>
      </c>
      <c r="AZ14" s="7">
        <v>0.64</v>
      </c>
      <c r="BA14" s="7">
        <v>0.23</v>
      </c>
      <c r="BB14" s="7">
        <v>0.6</v>
      </c>
      <c r="BC14" s="7"/>
      <c r="BD14" s="7">
        <v>0.1</v>
      </c>
      <c r="BE14" s="7">
        <v>1</v>
      </c>
      <c r="BF14" s="7">
        <v>1</v>
      </c>
      <c r="BG14" s="7">
        <v>1</v>
      </c>
      <c r="BH14" s="7"/>
      <c r="BI14" s="7"/>
      <c r="BJ14" s="7"/>
      <c r="BK14" s="36"/>
      <c r="BL14" s="15"/>
      <c r="BM14" s="15"/>
      <c r="BN14">
        <f t="shared" si="0"/>
        <v>0</v>
      </c>
    </row>
    <row r="15" spans="1:72" ht="15.75" x14ac:dyDescent="0.25">
      <c r="A15" s="7"/>
      <c r="B15" s="7"/>
      <c r="C15" s="42">
        <f>SUM(C5:C14)</f>
        <v>0.8</v>
      </c>
      <c r="D15" s="42">
        <f t="shared" ref="D15:BJ15" si="1">SUM(D5:D14)</f>
        <v>0.74</v>
      </c>
      <c r="E15" s="42">
        <f t="shared" si="1"/>
        <v>4.2</v>
      </c>
      <c r="F15" s="42">
        <f t="shared" si="1"/>
        <v>71</v>
      </c>
      <c r="G15" s="42">
        <f t="shared" si="1"/>
        <v>71</v>
      </c>
      <c r="H15" s="42">
        <f t="shared" si="1"/>
        <v>9.5</v>
      </c>
      <c r="I15" s="42">
        <f t="shared" si="1"/>
        <v>1.9</v>
      </c>
      <c r="J15" s="42">
        <f t="shared" si="1"/>
        <v>1.1000000000000001</v>
      </c>
      <c r="K15" s="42">
        <f t="shared" si="1"/>
        <v>1.1000000000000001</v>
      </c>
      <c r="L15" s="42">
        <f t="shared" si="1"/>
        <v>5.3999999999999995</v>
      </c>
      <c r="M15" s="42">
        <f t="shared" si="1"/>
        <v>0.6</v>
      </c>
      <c r="N15" s="42">
        <f t="shared" si="1"/>
        <v>2.7</v>
      </c>
      <c r="O15" s="42">
        <f t="shared" si="1"/>
        <v>0.5</v>
      </c>
      <c r="P15" s="42">
        <f t="shared" si="1"/>
        <v>0.4</v>
      </c>
      <c r="Q15" s="42">
        <f t="shared" si="1"/>
        <v>1.4</v>
      </c>
      <c r="R15" s="42">
        <f t="shared" si="1"/>
        <v>0.5</v>
      </c>
      <c r="S15" s="42">
        <f t="shared" si="1"/>
        <v>1</v>
      </c>
      <c r="T15" s="42">
        <f t="shared" si="1"/>
        <v>12.5</v>
      </c>
      <c r="U15" s="42">
        <f t="shared" si="1"/>
        <v>6.5</v>
      </c>
      <c r="V15" s="42">
        <f t="shared" si="1"/>
        <v>7.3000000000000007</v>
      </c>
      <c r="W15" s="42">
        <f t="shared" si="1"/>
        <v>12.3</v>
      </c>
      <c r="X15" s="42">
        <f t="shared" si="1"/>
        <v>6.1</v>
      </c>
      <c r="Y15" s="42">
        <f t="shared" si="1"/>
        <v>0.8</v>
      </c>
      <c r="Z15" s="42">
        <f t="shared" si="1"/>
        <v>2.6</v>
      </c>
      <c r="AA15" s="43">
        <f t="shared" ref="AA15" si="2">SUM(AA5:AA14)</f>
        <v>0.4</v>
      </c>
      <c r="AB15" s="42">
        <f t="shared" ref="AB15" si="3">SUM(AB5:AB14)</f>
        <v>0.4</v>
      </c>
      <c r="AC15" s="42">
        <f t="shared" si="1"/>
        <v>0.6</v>
      </c>
      <c r="AD15" s="42">
        <f t="shared" si="1"/>
        <v>2.8000000000000003</v>
      </c>
      <c r="AE15" s="42">
        <f t="shared" si="1"/>
        <v>0.3</v>
      </c>
      <c r="AF15" s="42">
        <f t="shared" si="1"/>
        <v>6.7</v>
      </c>
      <c r="AG15" s="42">
        <f t="shared" si="1"/>
        <v>0.5</v>
      </c>
      <c r="AH15" s="42">
        <f t="shared" si="1"/>
        <v>0.8</v>
      </c>
      <c r="AI15" s="42">
        <f t="shared" si="1"/>
        <v>1.4</v>
      </c>
      <c r="AJ15" s="42">
        <f t="shared" si="1"/>
        <v>0.8</v>
      </c>
      <c r="AK15" s="42">
        <f t="shared" ref="AK15" si="4">SUM(AK5:AK14)</f>
        <v>0</v>
      </c>
      <c r="AL15" s="42">
        <f t="shared" ref="AL15" si="5">SUM(AL5:AL14)</f>
        <v>1.2</v>
      </c>
      <c r="AM15" s="42">
        <f t="shared" si="1"/>
        <v>0.8</v>
      </c>
      <c r="AN15" s="42">
        <f t="shared" si="1"/>
        <v>28.6</v>
      </c>
      <c r="AO15" s="42">
        <f t="shared" si="1"/>
        <v>6.8000000000000007</v>
      </c>
      <c r="AP15" s="42">
        <f t="shared" si="1"/>
        <v>4</v>
      </c>
      <c r="AQ15" s="42">
        <f t="shared" si="1"/>
        <v>2.1</v>
      </c>
      <c r="AR15" s="42">
        <f t="shared" si="1"/>
        <v>14.100000000000001</v>
      </c>
      <c r="AS15" s="42">
        <f t="shared" si="1"/>
        <v>12.8</v>
      </c>
      <c r="AT15" s="42">
        <f t="shared" si="1"/>
        <v>18.5</v>
      </c>
      <c r="AU15" s="42">
        <f t="shared" si="1"/>
        <v>139.20000000000002</v>
      </c>
      <c r="AV15" s="42">
        <f t="shared" si="1"/>
        <v>16</v>
      </c>
      <c r="AW15" s="42">
        <f t="shared" si="1"/>
        <v>4.3000000000000007</v>
      </c>
      <c r="AX15" s="42">
        <f t="shared" si="1"/>
        <v>1.9999999999999998</v>
      </c>
      <c r="AY15" s="42">
        <f t="shared" si="1"/>
        <v>133</v>
      </c>
      <c r="AZ15" s="42">
        <f t="shared" si="1"/>
        <v>7.4399999999999995</v>
      </c>
      <c r="BA15" s="42">
        <f t="shared" si="1"/>
        <v>2.5100000000000002</v>
      </c>
      <c r="BB15" s="42">
        <f t="shared" si="1"/>
        <v>41.7</v>
      </c>
      <c r="BC15" s="42">
        <f t="shared" si="1"/>
        <v>8.6000000000000014</v>
      </c>
      <c r="BD15" s="42">
        <f t="shared" si="1"/>
        <v>1.9</v>
      </c>
      <c r="BE15" s="42">
        <f t="shared" si="1"/>
        <v>9.6</v>
      </c>
      <c r="BF15" s="42">
        <f t="shared" si="1"/>
        <v>10.6</v>
      </c>
      <c r="BG15" s="42">
        <f t="shared" si="1"/>
        <v>10.6</v>
      </c>
      <c r="BH15" s="42">
        <f t="shared" si="1"/>
        <v>2.9</v>
      </c>
      <c r="BI15" s="42">
        <f t="shared" si="1"/>
        <v>0.60000000000000009</v>
      </c>
      <c r="BJ15" s="42">
        <f t="shared" si="1"/>
        <v>1.6</v>
      </c>
      <c r="BK15" s="36"/>
      <c r="BL15" s="15"/>
      <c r="BM15" s="15"/>
      <c r="BN15">
        <f t="shared" si="0"/>
        <v>0</v>
      </c>
    </row>
    <row r="16" spans="1:7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36"/>
      <c r="BL16" s="15"/>
      <c r="BM16" s="15"/>
      <c r="BN16">
        <f t="shared" si="0"/>
        <v>0</v>
      </c>
    </row>
    <row r="17" spans="1:6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36"/>
      <c r="BL17" s="15"/>
      <c r="BM17" s="15"/>
      <c r="BN17">
        <f t="shared" si="0"/>
        <v>0</v>
      </c>
    </row>
    <row r="18" spans="1:6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36"/>
      <c r="BL18" s="15"/>
      <c r="BM18" s="15"/>
      <c r="BN18">
        <f t="shared" si="0"/>
        <v>0</v>
      </c>
    </row>
    <row r="19" spans="1:6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36"/>
      <c r="BL19" s="15"/>
      <c r="BM19" s="15"/>
      <c r="BN19">
        <f t="shared" si="0"/>
        <v>0</v>
      </c>
    </row>
    <row r="20" spans="1:6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36"/>
      <c r="BL20" s="15"/>
      <c r="BM20" s="15"/>
      <c r="BN20">
        <f t="shared" si="0"/>
        <v>0</v>
      </c>
    </row>
    <row r="21" spans="1:6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36"/>
      <c r="BL21" s="15"/>
      <c r="BM21" s="15"/>
      <c r="BN21">
        <f t="shared" si="0"/>
        <v>0</v>
      </c>
    </row>
    <row r="22" spans="1:6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36"/>
      <c r="BL22" s="15"/>
      <c r="BM22" s="15"/>
      <c r="BN22">
        <f t="shared" si="0"/>
        <v>0</v>
      </c>
    </row>
    <row r="23" spans="1:6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36"/>
      <c r="BL23" s="15"/>
      <c r="BM23" s="15"/>
      <c r="BN23">
        <f t="shared" si="0"/>
        <v>0</v>
      </c>
    </row>
    <row r="24" spans="1:6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36"/>
      <c r="BL24" s="15"/>
      <c r="BM24" s="15"/>
      <c r="BN24">
        <f t="shared" si="0"/>
        <v>0</v>
      </c>
    </row>
    <row r="25" spans="1:6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36"/>
      <c r="BL25" s="15"/>
      <c r="BM25" s="15"/>
      <c r="BN25">
        <f t="shared" si="0"/>
        <v>0</v>
      </c>
    </row>
    <row r="26" spans="1:6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36"/>
      <c r="BL26" s="15"/>
      <c r="BM26" s="15"/>
      <c r="BN26">
        <f t="shared" si="0"/>
        <v>0</v>
      </c>
    </row>
    <row r="27" spans="1:6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36"/>
      <c r="BL27" s="15"/>
      <c r="BM27" s="15"/>
      <c r="BN27">
        <f t="shared" si="0"/>
        <v>0</v>
      </c>
    </row>
    <row r="28" spans="1:6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36"/>
      <c r="BL28" s="15"/>
      <c r="BM28" s="15"/>
      <c r="BN28">
        <f t="shared" si="0"/>
        <v>0</v>
      </c>
    </row>
    <row r="29" spans="1:6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36"/>
      <c r="BL29" s="15"/>
      <c r="BM29" s="15"/>
      <c r="BN29">
        <f t="shared" si="0"/>
        <v>0</v>
      </c>
    </row>
    <row r="30" spans="1:6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36"/>
      <c r="BL30" s="15"/>
      <c r="BM30" s="15"/>
      <c r="BN30">
        <f t="shared" si="0"/>
        <v>0</v>
      </c>
    </row>
    <row r="31" spans="1:6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36"/>
      <c r="BL31" s="15"/>
      <c r="BM31" s="15"/>
      <c r="BN31">
        <f t="shared" si="0"/>
        <v>0</v>
      </c>
    </row>
    <row r="32" spans="1:6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36"/>
      <c r="BL32" s="15"/>
      <c r="BM32" s="15"/>
      <c r="BN32">
        <f t="shared" si="0"/>
        <v>0</v>
      </c>
    </row>
    <row r="33" spans="1:6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36"/>
      <c r="BL33" s="15"/>
      <c r="BM33" s="15"/>
      <c r="BN33">
        <f t="shared" si="0"/>
        <v>0</v>
      </c>
    </row>
    <row r="34" spans="1:6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36"/>
      <c r="BL34" s="15"/>
      <c r="BM34" s="15"/>
      <c r="BN34">
        <f t="shared" si="0"/>
        <v>0</v>
      </c>
    </row>
    <row r="35" spans="1:6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36"/>
      <c r="BL35" s="15"/>
      <c r="BM35" s="15"/>
      <c r="BN35">
        <f t="shared" si="0"/>
        <v>0</v>
      </c>
    </row>
    <row r="36" spans="1:6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36"/>
      <c r="BL36" s="15"/>
      <c r="BM36" s="15"/>
      <c r="BN36">
        <f t="shared" si="0"/>
        <v>0</v>
      </c>
    </row>
    <row r="37" spans="1:6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36"/>
      <c r="BL37" s="15"/>
      <c r="BM37" s="15"/>
      <c r="BN37">
        <f t="shared" si="0"/>
        <v>0</v>
      </c>
    </row>
    <row r="38" spans="1:6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36"/>
      <c r="BL38" s="15"/>
      <c r="BM38" s="15"/>
      <c r="BN38">
        <f t="shared" si="0"/>
        <v>0</v>
      </c>
    </row>
    <row r="39" spans="1:6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36"/>
      <c r="BL39" s="15"/>
      <c r="BM39" s="15"/>
      <c r="BN39">
        <f t="shared" si="0"/>
        <v>0</v>
      </c>
    </row>
    <row r="40" spans="1:6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36"/>
      <c r="BL40" s="15"/>
      <c r="BM40" s="15"/>
      <c r="BN40">
        <f t="shared" si="0"/>
        <v>0</v>
      </c>
    </row>
    <row r="41" spans="1:6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36"/>
      <c r="BL41" s="15"/>
      <c r="BM41" s="15"/>
      <c r="BN41">
        <f t="shared" si="0"/>
        <v>0</v>
      </c>
    </row>
    <row r="42" spans="1:6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36"/>
      <c r="BL42" s="15"/>
      <c r="BM42" s="15"/>
      <c r="BN42">
        <f t="shared" si="0"/>
        <v>0</v>
      </c>
    </row>
    <row r="43" spans="1:6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36"/>
      <c r="BL43" s="15"/>
      <c r="BM43" s="15"/>
      <c r="BN43">
        <f t="shared" si="0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M6" sqref="M6"/>
    </sheetView>
  </sheetViews>
  <sheetFormatPr defaultRowHeight="15" x14ac:dyDescent="0.25"/>
  <cols>
    <col min="1" max="1" width="4.42578125" customWidth="1"/>
    <col min="2" max="2" width="9.7109375" customWidth="1"/>
    <col min="3" max="3" width="36.42578125" customWidth="1"/>
    <col min="6" max="6" width="5.7109375" customWidth="1"/>
    <col min="9" max="9" width="11.7109375" customWidth="1"/>
    <col min="10" max="10" width="13.5703125" customWidth="1"/>
    <col min="11" max="11" width="14.5703125" customWidth="1"/>
  </cols>
  <sheetData>
    <row r="1" spans="1:11" x14ac:dyDescent="0.25">
      <c r="I1" s="49" t="s">
        <v>192</v>
      </c>
      <c r="J1" s="49"/>
      <c r="K1" s="49"/>
    </row>
    <row r="2" spans="1:11" x14ac:dyDescent="0.25">
      <c r="I2" t="s">
        <v>193</v>
      </c>
      <c r="J2" s="25"/>
      <c r="K2" t="s">
        <v>335</v>
      </c>
    </row>
    <row r="3" spans="1:11" x14ac:dyDescent="0.25">
      <c r="I3" t="s">
        <v>194</v>
      </c>
      <c r="J3" s="26"/>
      <c r="K3" t="s">
        <v>195</v>
      </c>
    </row>
    <row r="5" spans="1:11" ht="18" x14ac:dyDescent="0.25">
      <c r="A5" s="52" t="s">
        <v>334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9"/>
      <c r="K7" s="9"/>
    </row>
    <row r="8" spans="1:11" x14ac:dyDescent="0.25">
      <c r="A8" s="53" t="s">
        <v>1</v>
      </c>
      <c r="B8" s="53"/>
      <c r="C8" s="54" t="s">
        <v>19</v>
      </c>
      <c r="D8" s="54"/>
      <c r="E8" s="54"/>
      <c r="F8" s="54"/>
      <c r="G8" s="10"/>
      <c r="H8" s="11"/>
      <c r="I8" s="39"/>
      <c r="J8" s="9"/>
      <c r="K8" s="9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</row>
    <row r="10" spans="1:11" x14ac:dyDescent="0.25">
      <c r="A10" s="56" t="s">
        <v>322</v>
      </c>
      <c r="B10" s="50" t="s">
        <v>3</v>
      </c>
      <c r="C10" s="50" t="s">
        <v>4</v>
      </c>
      <c r="D10" s="56" t="s">
        <v>11</v>
      </c>
      <c r="E10" s="55" t="s">
        <v>5</v>
      </c>
      <c r="F10" s="50" t="s">
        <v>6</v>
      </c>
      <c r="G10" s="50" t="s">
        <v>7</v>
      </c>
      <c r="H10" s="50" t="s">
        <v>8</v>
      </c>
      <c r="I10" s="55" t="s">
        <v>9</v>
      </c>
      <c r="J10" s="51" t="s">
        <v>14</v>
      </c>
      <c r="K10" s="51"/>
    </row>
    <row r="11" spans="1:11" x14ac:dyDescent="0.25">
      <c r="A11" s="56"/>
      <c r="B11" s="50"/>
      <c r="C11" s="50"/>
      <c r="D11" s="56"/>
      <c r="E11" s="55"/>
      <c r="F11" s="50"/>
      <c r="G11" s="50"/>
      <c r="H11" s="50"/>
      <c r="I11" s="55"/>
      <c r="J11" s="13" t="s">
        <v>12</v>
      </c>
      <c r="K11" s="13" t="s">
        <v>13</v>
      </c>
    </row>
    <row r="12" spans="1:11" x14ac:dyDescent="0.25">
      <c r="A12" s="8">
        <v>2</v>
      </c>
      <c r="B12" s="14" t="s">
        <v>21</v>
      </c>
      <c r="C12" s="7" t="s">
        <v>323</v>
      </c>
      <c r="D12" s="44">
        <v>10</v>
      </c>
      <c r="E12" s="44">
        <v>10</v>
      </c>
      <c r="F12" s="40" t="s">
        <v>10</v>
      </c>
      <c r="G12" s="3">
        <v>400</v>
      </c>
      <c r="H12" s="3">
        <f>G12*E12</f>
        <v>4000</v>
      </c>
      <c r="I12" s="3">
        <f>H12</f>
        <v>4000</v>
      </c>
      <c r="J12" s="4">
        <f t="shared" ref="J12:J21" si="0">E12-D12</f>
        <v>0</v>
      </c>
      <c r="K12" s="4">
        <f t="shared" ref="K12:K21" si="1">D12-E12</f>
        <v>0</v>
      </c>
    </row>
    <row r="13" spans="1:11" x14ac:dyDescent="0.25">
      <c r="A13" s="8"/>
      <c r="B13" s="14" t="s">
        <v>22</v>
      </c>
      <c r="C13" s="7" t="s">
        <v>328</v>
      </c>
      <c r="D13" s="44"/>
      <c r="E13" s="44">
        <v>4</v>
      </c>
      <c r="F13" s="40"/>
      <c r="G13" s="3">
        <v>600</v>
      </c>
      <c r="H13" s="3">
        <f>G13*E13</f>
        <v>2400</v>
      </c>
      <c r="I13" s="3">
        <f t="shared" ref="I13:I21" si="2">H13</f>
        <v>2400</v>
      </c>
      <c r="J13" s="4"/>
      <c r="K13" s="4"/>
    </row>
    <row r="14" spans="1:11" x14ac:dyDescent="0.25">
      <c r="A14" s="8">
        <v>3</v>
      </c>
      <c r="B14" s="14" t="s">
        <v>23</v>
      </c>
      <c r="C14" s="7" t="s">
        <v>327</v>
      </c>
      <c r="D14" s="5"/>
      <c r="E14" s="5">
        <v>1</v>
      </c>
      <c r="F14" s="40" t="s">
        <v>324</v>
      </c>
      <c r="G14" s="5">
        <v>4000</v>
      </c>
      <c r="H14" s="3">
        <f t="shared" ref="H12:H23" si="3">E14*G14</f>
        <v>4000</v>
      </c>
      <c r="I14" s="3">
        <f t="shared" si="2"/>
        <v>4000</v>
      </c>
      <c r="J14" s="4">
        <f t="shared" si="0"/>
        <v>1</v>
      </c>
      <c r="K14" s="4">
        <f t="shared" si="1"/>
        <v>-1</v>
      </c>
    </row>
    <row r="15" spans="1:11" x14ac:dyDescent="0.25">
      <c r="A15" s="8">
        <v>4</v>
      </c>
      <c r="B15" s="14" t="s">
        <v>24</v>
      </c>
      <c r="C15" s="7" t="s">
        <v>332</v>
      </c>
      <c r="D15" s="6"/>
      <c r="E15" s="6"/>
      <c r="F15" s="40"/>
      <c r="G15" s="6"/>
      <c r="H15" s="3">
        <f t="shared" si="3"/>
        <v>0</v>
      </c>
      <c r="I15" s="3">
        <f t="shared" si="2"/>
        <v>0</v>
      </c>
      <c r="J15" s="4">
        <f t="shared" si="0"/>
        <v>0</v>
      </c>
      <c r="K15" s="4">
        <f t="shared" si="1"/>
        <v>0</v>
      </c>
    </row>
    <row r="16" spans="1:11" x14ac:dyDescent="0.25">
      <c r="A16" s="8">
        <v>5</v>
      </c>
      <c r="B16" s="14" t="s">
        <v>25</v>
      </c>
      <c r="C16" s="7" t="s">
        <v>326</v>
      </c>
      <c r="D16" s="6"/>
      <c r="E16" s="6">
        <v>5</v>
      </c>
      <c r="G16" s="6">
        <v>900</v>
      </c>
      <c r="H16" s="3">
        <f t="shared" si="3"/>
        <v>4500</v>
      </c>
      <c r="I16" s="3">
        <f t="shared" si="2"/>
        <v>4500</v>
      </c>
      <c r="J16" s="4">
        <f t="shared" si="0"/>
        <v>5</v>
      </c>
      <c r="K16" s="4">
        <f t="shared" si="1"/>
        <v>-5</v>
      </c>
    </row>
    <row r="17" spans="1:11" ht="30" x14ac:dyDescent="0.25">
      <c r="A17" s="8">
        <v>6</v>
      </c>
      <c r="B17" s="14" t="s">
        <v>26</v>
      </c>
      <c r="C17" s="7" t="s">
        <v>325</v>
      </c>
      <c r="D17" s="7"/>
      <c r="E17" s="7">
        <v>2</v>
      </c>
      <c r="F17" s="40"/>
      <c r="G17" s="7">
        <v>1200</v>
      </c>
      <c r="H17" s="3">
        <f t="shared" si="3"/>
        <v>2400</v>
      </c>
      <c r="I17" s="3">
        <f t="shared" si="2"/>
        <v>2400</v>
      </c>
      <c r="J17" s="4">
        <f t="shared" si="0"/>
        <v>2</v>
      </c>
      <c r="K17" s="4">
        <f t="shared" si="1"/>
        <v>-2</v>
      </c>
    </row>
    <row r="18" spans="1:11" x14ac:dyDescent="0.25">
      <c r="A18" s="8">
        <v>7</v>
      </c>
      <c r="B18" s="14" t="s">
        <v>27</v>
      </c>
      <c r="C18" s="7" t="s">
        <v>329</v>
      </c>
      <c r="D18" s="7"/>
      <c r="E18" s="7">
        <v>3</v>
      </c>
      <c r="F18" s="40"/>
      <c r="G18" s="7">
        <v>700</v>
      </c>
      <c r="H18" s="3">
        <f t="shared" si="3"/>
        <v>2100</v>
      </c>
      <c r="I18" s="3">
        <f t="shared" si="2"/>
        <v>2100</v>
      </c>
      <c r="J18" s="4">
        <f t="shared" si="0"/>
        <v>3</v>
      </c>
      <c r="K18" s="4">
        <f t="shared" si="1"/>
        <v>-3</v>
      </c>
    </row>
    <row r="19" spans="1:11" ht="45" x14ac:dyDescent="0.25">
      <c r="A19" s="8">
        <v>8</v>
      </c>
      <c r="B19" s="14" t="s">
        <v>28</v>
      </c>
      <c r="C19" s="7" t="s">
        <v>330</v>
      </c>
      <c r="D19" s="7"/>
      <c r="E19" s="7">
        <v>2</v>
      </c>
      <c r="F19" s="40"/>
      <c r="G19" s="7">
        <v>1000</v>
      </c>
      <c r="H19" s="3">
        <f t="shared" si="3"/>
        <v>2000</v>
      </c>
      <c r="I19" s="3">
        <f t="shared" si="2"/>
        <v>2000</v>
      </c>
      <c r="J19" s="4">
        <f t="shared" si="0"/>
        <v>2</v>
      </c>
      <c r="K19" s="4">
        <f t="shared" si="1"/>
        <v>-2</v>
      </c>
    </row>
    <row r="20" spans="1:11" x14ac:dyDescent="0.25">
      <c r="A20" s="8">
        <v>9</v>
      </c>
      <c r="B20" s="14" t="s">
        <v>29</v>
      </c>
      <c r="C20" s="7" t="s">
        <v>331</v>
      </c>
      <c r="D20" s="7"/>
      <c r="E20" s="7">
        <v>1</v>
      </c>
      <c r="F20" s="40"/>
      <c r="G20" s="7">
        <v>3000</v>
      </c>
      <c r="H20" s="3">
        <f t="shared" si="3"/>
        <v>3000</v>
      </c>
      <c r="I20" s="3">
        <f t="shared" si="2"/>
        <v>3000</v>
      </c>
      <c r="J20" s="4">
        <f t="shared" si="0"/>
        <v>1</v>
      </c>
      <c r="K20" s="4">
        <f t="shared" si="1"/>
        <v>-1</v>
      </c>
    </row>
    <row r="21" spans="1:11" x14ac:dyDescent="0.25">
      <c r="A21" s="8">
        <v>10</v>
      </c>
      <c r="B21" s="14" t="s">
        <v>30</v>
      </c>
      <c r="C21" s="7" t="s">
        <v>333</v>
      </c>
      <c r="D21" s="7"/>
      <c r="E21" s="7">
        <v>1</v>
      </c>
      <c r="F21" s="40"/>
      <c r="G21" s="7">
        <v>1500</v>
      </c>
      <c r="H21" s="3">
        <f t="shared" si="3"/>
        <v>1500</v>
      </c>
      <c r="I21" s="3">
        <f t="shared" si="2"/>
        <v>1500</v>
      </c>
      <c r="J21" s="4">
        <f t="shared" si="0"/>
        <v>1</v>
      </c>
      <c r="K21" s="4">
        <f t="shared" si="1"/>
        <v>-1</v>
      </c>
    </row>
    <row r="22" spans="1:11" x14ac:dyDescent="0.25">
      <c r="A22" s="8"/>
      <c r="B22" s="14"/>
      <c r="C22" s="7"/>
      <c r="D22" s="7"/>
      <c r="E22" s="7"/>
      <c r="F22" s="40"/>
      <c r="G22" s="7"/>
      <c r="H22" s="3">
        <f t="shared" si="3"/>
        <v>0</v>
      </c>
      <c r="I22" s="3"/>
      <c r="J22" s="4"/>
      <c r="K22" s="4"/>
    </row>
    <row r="23" spans="1:11" x14ac:dyDescent="0.25">
      <c r="A23" s="15"/>
      <c r="B23" s="15"/>
      <c r="C23" s="16" t="s">
        <v>78</v>
      </c>
      <c r="D23" s="17"/>
      <c r="E23" s="17"/>
      <c r="F23" s="17"/>
      <c r="G23" s="17"/>
      <c r="H23" s="3">
        <f t="shared" si="3"/>
        <v>0</v>
      </c>
      <c r="I23" s="18">
        <f>SUM(I12:I21)</f>
        <v>25900</v>
      </c>
      <c r="J23" s="15"/>
      <c r="K23" s="15"/>
    </row>
    <row r="24" spans="1:11" x14ac:dyDescent="0.25">
      <c r="A24" s="45"/>
      <c r="B24" s="45"/>
      <c r="C24" s="46"/>
      <c r="D24" s="47"/>
      <c r="E24" s="47"/>
      <c r="F24" s="47"/>
      <c r="G24" s="47"/>
      <c r="H24" s="47"/>
      <c r="I24" s="48"/>
      <c r="J24" s="45"/>
      <c r="K24" s="45"/>
    </row>
    <row r="26" spans="1:11" ht="18" customHeight="1" x14ac:dyDescent="0.25">
      <c r="C26" s="24" t="s">
        <v>184</v>
      </c>
    </row>
    <row r="27" spans="1:11" ht="17.25" customHeight="1" x14ac:dyDescent="0.25">
      <c r="C27" s="24" t="s">
        <v>185</v>
      </c>
      <c r="E27" s="25"/>
      <c r="G27" t="s">
        <v>186</v>
      </c>
    </row>
    <row r="28" spans="1:11" ht="18" customHeight="1" x14ac:dyDescent="0.25">
      <c r="C28" s="24" t="s">
        <v>188</v>
      </c>
      <c r="E28" s="26"/>
      <c r="G28" t="s">
        <v>189</v>
      </c>
    </row>
    <row r="29" spans="1:11" x14ac:dyDescent="0.25">
      <c r="C29" s="24" t="s">
        <v>190</v>
      </c>
      <c r="E29" s="26"/>
      <c r="G29" t="s">
        <v>187</v>
      </c>
    </row>
  </sheetData>
  <mergeCells count="16">
    <mergeCell ref="I1:K1"/>
    <mergeCell ref="A5:K5"/>
    <mergeCell ref="A7:B7"/>
    <mergeCell ref="C7:I7"/>
    <mergeCell ref="A8:B8"/>
    <mergeCell ref="C8:F8"/>
    <mergeCell ref="G10:G11"/>
    <mergeCell ref="H10:H11"/>
    <mergeCell ref="I10:I11"/>
    <mergeCell ref="J10:K10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ТМЦ1310</vt:lpstr>
      <vt:lpstr>продукты1330</vt:lpstr>
      <vt:lpstr>меню10 дней</vt:lpstr>
      <vt:lpstr>моющсредс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2026-09-23T14:17:02Z</dcterms:created>
  <dcterms:modified xsi:type="dcterms:W3CDTF">2026-09-26T10:12:39Z</dcterms:modified>
</cp:coreProperties>
</file>